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6" windowWidth="19416" windowHeight="987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4" i="3" l="1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F67" i="3"/>
  <c r="G67" i="3"/>
  <c r="H67" i="3"/>
  <c r="F2" i="3"/>
  <c r="G2" i="3"/>
  <c r="H2" i="3"/>
  <c r="F3" i="3"/>
  <c r="G3" i="3"/>
  <c r="H3" i="3"/>
  <c r="F4" i="3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G1" i="3"/>
  <c r="H1" i="3"/>
  <c r="F1" i="3"/>
  <c r="T2" i="1"/>
  <c r="V23" i="1" l="1"/>
  <c r="V31" i="1"/>
  <c r="V39" i="1"/>
  <c r="V47" i="1"/>
  <c r="V55" i="1"/>
  <c r="V63" i="1"/>
  <c r="U5" i="1"/>
  <c r="V5" i="1" s="1"/>
  <c r="U7" i="1"/>
  <c r="V7" i="1" s="1"/>
  <c r="U13" i="1"/>
  <c r="V13" i="1" s="1"/>
  <c r="U15" i="1"/>
  <c r="V15" i="1" s="1"/>
  <c r="U21" i="1"/>
  <c r="V21" i="1" s="1"/>
  <c r="U23" i="1"/>
  <c r="U26" i="1"/>
  <c r="V26" i="1" s="1"/>
  <c r="U27" i="1"/>
  <c r="V27" i="1" s="1"/>
  <c r="U28" i="1"/>
  <c r="V28" i="1" s="1"/>
  <c r="U29" i="1"/>
  <c r="V29" i="1" s="1"/>
  <c r="U31" i="1"/>
  <c r="U34" i="1"/>
  <c r="V34" i="1" s="1"/>
  <c r="U35" i="1"/>
  <c r="V35" i="1" s="1"/>
  <c r="U36" i="1"/>
  <c r="V36" i="1" s="1"/>
  <c r="U37" i="1"/>
  <c r="V37" i="1" s="1"/>
  <c r="U39" i="1"/>
  <c r="U42" i="1"/>
  <c r="V42" i="1" s="1"/>
  <c r="U43" i="1"/>
  <c r="V43" i="1" s="1"/>
  <c r="U44" i="1"/>
  <c r="V44" i="1" s="1"/>
  <c r="U45" i="1"/>
  <c r="V45" i="1" s="1"/>
  <c r="U47" i="1"/>
  <c r="U50" i="1"/>
  <c r="V50" i="1" s="1"/>
  <c r="U51" i="1"/>
  <c r="V51" i="1" s="1"/>
  <c r="U52" i="1"/>
  <c r="V52" i="1" s="1"/>
  <c r="U53" i="1"/>
  <c r="V53" i="1" s="1"/>
  <c r="U55" i="1"/>
  <c r="U58" i="1"/>
  <c r="V58" i="1" s="1"/>
  <c r="U59" i="1"/>
  <c r="V59" i="1" s="1"/>
  <c r="U60" i="1"/>
  <c r="V60" i="1" s="1"/>
  <c r="U61" i="1"/>
  <c r="V61" i="1" s="1"/>
  <c r="U63" i="1"/>
  <c r="U66" i="1"/>
  <c r="V66" i="1" s="1"/>
  <c r="U67" i="1"/>
  <c r="V67" i="1" s="1"/>
  <c r="U68" i="1"/>
  <c r="V68" i="1" s="1"/>
  <c r="U2" i="1"/>
  <c r="V2" i="1" s="1"/>
  <c r="T23" i="1"/>
  <c r="T24" i="1"/>
  <c r="U24" i="1" s="1"/>
  <c r="V24" i="1" s="1"/>
  <c r="T25" i="1"/>
  <c r="U25" i="1" s="1"/>
  <c r="V25" i="1" s="1"/>
  <c r="T26" i="1"/>
  <c r="T27" i="1"/>
  <c r="T28" i="1"/>
  <c r="T29" i="1"/>
  <c r="T30" i="1"/>
  <c r="U30" i="1" s="1"/>
  <c r="V30" i="1" s="1"/>
  <c r="T31" i="1"/>
  <c r="T32" i="1"/>
  <c r="U32" i="1" s="1"/>
  <c r="V32" i="1" s="1"/>
  <c r="T33" i="1"/>
  <c r="U33" i="1" s="1"/>
  <c r="V33" i="1" s="1"/>
  <c r="T34" i="1"/>
  <c r="T35" i="1"/>
  <c r="T36" i="1"/>
  <c r="T37" i="1"/>
  <c r="T38" i="1"/>
  <c r="U38" i="1" s="1"/>
  <c r="V38" i="1" s="1"/>
  <c r="T39" i="1"/>
  <c r="T40" i="1"/>
  <c r="U40" i="1" s="1"/>
  <c r="V40" i="1" s="1"/>
  <c r="T41" i="1"/>
  <c r="U41" i="1" s="1"/>
  <c r="V41" i="1" s="1"/>
  <c r="T42" i="1"/>
  <c r="T43" i="1"/>
  <c r="T44" i="1"/>
  <c r="T45" i="1"/>
  <c r="T46" i="1"/>
  <c r="U46" i="1" s="1"/>
  <c r="V46" i="1" s="1"/>
  <c r="T47" i="1"/>
  <c r="T48" i="1"/>
  <c r="U48" i="1" s="1"/>
  <c r="V48" i="1" s="1"/>
  <c r="T49" i="1"/>
  <c r="U49" i="1" s="1"/>
  <c r="V49" i="1" s="1"/>
  <c r="T50" i="1"/>
  <c r="T51" i="1"/>
  <c r="T52" i="1"/>
  <c r="T53" i="1"/>
  <c r="T54" i="1"/>
  <c r="U54" i="1" s="1"/>
  <c r="V54" i="1" s="1"/>
  <c r="T55" i="1"/>
  <c r="T56" i="1"/>
  <c r="U56" i="1" s="1"/>
  <c r="V56" i="1" s="1"/>
  <c r="T57" i="1"/>
  <c r="U57" i="1" s="1"/>
  <c r="V57" i="1" s="1"/>
  <c r="T58" i="1"/>
  <c r="T59" i="1"/>
  <c r="T60" i="1"/>
  <c r="T61" i="1"/>
  <c r="T62" i="1"/>
  <c r="U62" i="1" s="1"/>
  <c r="V62" i="1" s="1"/>
  <c r="T63" i="1"/>
  <c r="T64" i="1"/>
  <c r="U64" i="1" s="1"/>
  <c r="V64" i="1" s="1"/>
  <c r="T65" i="1"/>
  <c r="U65" i="1" s="1"/>
  <c r="V65" i="1" s="1"/>
  <c r="T66" i="1"/>
  <c r="T67" i="1"/>
  <c r="T68" i="1"/>
  <c r="T3" i="1"/>
  <c r="U3" i="1" s="1"/>
  <c r="V3" i="1" s="1"/>
  <c r="T4" i="1"/>
  <c r="U4" i="1" s="1"/>
  <c r="V4" i="1" s="1"/>
  <c r="T5" i="1"/>
  <c r="T6" i="1"/>
  <c r="U6" i="1" s="1"/>
  <c r="V6" i="1" s="1"/>
  <c r="T7" i="1"/>
  <c r="T8" i="1"/>
  <c r="U8" i="1" s="1"/>
  <c r="V8" i="1" s="1"/>
  <c r="T9" i="1"/>
  <c r="U9" i="1" s="1"/>
  <c r="V9" i="1" s="1"/>
  <c r="T10" i="1"/>
  <c r="U10" i="1" s="1"/>
  <c r="V10" i="1" s="1"/>
  <c r="T11" i="1"/>
  <c r="U11" i="1" s="1"/>
  <c r="V11" i="1" s="1"/>
  <c r="T12" i="1"/>
  <c r="U12" i="1" s="1"/>
  <c r="V12" i="1" s="1"/>
  <c r="T13" i="1"/>
  <c r="T14" i="1"/>
  <c r="U14" i="1" s="1"/>
  <c r="V14" i="1" s="1"/>
  <c r="T15" i="1"/>
  <c r="T16" i="1"/>
  <c r="U16" i="1" s="1"/>
  <c r="V16" i="1" s="1"/>
  <c r="T17" i="1"/>
  <c r="U17" i="1" s="1"/>
  <c r="V17" i="1" s="1"/>
  <c r="T18" i="1"/>
  <c r="U18" i="1" s="1"/>
  <c r="V18" i="1" s="1"/>
  <c r="T19" i="1"/>
  <c r="U19" i="1" s="1"/>
  <c r="V19" i="1" s="1"/>
  <c r="T20" i="1"/>
  <c r="U20" i="1" s="1"/>
  <c r="V20" i="1" s="1"/>
  <c r="T21" i="1"/>
  <c r="T22" i="1"/>
  <c r="U22" i="1" s="1"/>
  <c r="V22" i="1" s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N68" i="1" l="1"/>
  <c r="N67" i="1"/>
  <c r="N64" i="1"/>
  <c r="N65" i="1" s="1"/>
  <c r="N66" i="1" s="1"/>
  <c r="N63" i="1"/>
  <c r="N62" i="1"/>
  <c r="N61" i="1"/>
  <c r="N60" i="1"/>
  <c r="K59" i="1"/>
  <c r="N58" i="1"/>
  <c r="N56" i="1"/>
  <c r="N55" i="1"/>
  <c r="N54" i="1"/>
  <c r="N53" i="1"/>
  <c r="N50" i="1"/>
  <c r="N49" i="1"/>
  <c r="N48" i="1"/>
  <c r="N57" i="1" s="1"/>
  <c r="N47" i="1"/>
  <c r="N43" i="1"/>
  <c r="N45" i="1" s="1"/>
  <c r="N46" i="1" s="1"/>
  <c r="N41" i="1"/>
  <c r="N59" i="1" s="1"/>
  <c r="N39" i="1"/>
  <c r="N40" i="1" s="1"/>
  <c r="N38" i="1"/>
  <c r="N44" i="1" s="1"/>
  <c r="N51" i="1" s="1"/>
  <c r="N52" i="1" s="1"/>
  <c r="N37" i="1"/>
  <c r="N42" i="1" s="1"/>
  <c r="N35" i="1"/>
  <c r="N34" i="1"/>
  <c r="N36" i="1" s="1"/>
  <c r="N33" i="1"/>
  <c r="N31" i="1"/>
  <c r="N30" i="1"/>
  <c r="N26" i="1"/>
  <c r="N27" i="1" s="1"/>
  <c r="N23" i="1"/>
  <c r="N22" i="1"/>
  <c r="N32" i="1" s="1"/>
  <c r="N21" i="1"/>
  <c r="N28" i="1" s="1"/>
  <c r="N29" i="1" s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M2" i="1"/>
  <c r="N3" i="1"/>
  <c r="N2" i="1"/>
  <c r="N24" i="1" l="1"/>
  <c r="N25" i="1" s="1"/>
</calcChain>
</file>

<file path=xl/sharedStrings.xml><?xml version="1.0" encoding="utf-8"?>
<sst xmlns="http://schemas.openxmlformats.org/spreadsheetml/2006/main" count="654" uniqueCount="215">
  <si>
    <t>Bus  Name</t>
  </si>
  <si>
    <t>FORSMARK</t>
  </si>
  <si>
    <t>DANNEBO_HVDC</t>
  </si>
  <si>
    <t>HJALTA</t>
  </si>
  <si>
    <t>PORJUS</t>
  </si>
  <si>
    <t>TENHULT</t>
  </si>
  <si>
    <t>HOGASEN</t>
  </si>
  <si>
    <t>JARPSTROMMEN</t>
  </si>
  <si>
    <t>GRUNDFORS</t>
  </si>
  <si>
    <t>OSKARSHAMN</t>
  </si>
  <si>
    <t>RINGHALS</t>
  </si>
  <si>
    <t>STENKU_HVDC</t>
  </si>
  <si>
    <t>AJAURE</t>
  </si>
  <si>
    <t>TRETTEN</t>
  </si>
  <si>
    <t>HASLE</t>
  </si>
  <si>
    <t>DAGALI</t>
  </si>
  <si>
    <t>KONGSBERG</t>
  </si>
  <si>
    <t>SIMA</t>
  </si>
  <si>
    <t>AURLAND</t>
  </si>
  <si>
    <t>GEILO</t>
  </si>
  <si>
    <t>EIDFJORD</t>
  </si>
  <si>
    <t>OSLO1</t>
  </si>
  <si>
    <t>SYLLING</t>
  </si>
  <si>
    <t>KAGGEFOSS</t>
  </si>
  <si>
    <t>OSLO2</t>
  </si>
  <si>
    <t>SKIEN</t>
  </si>
  <si>
    <t>KRISTIANSAND</t>
  </si>
  <si>
    <t>STAVANGER</t>
  </si>
  <si>
    <t>SANDEFJORD</t>
  </si>
  <si>
    <t>ARENDAL</t>
  </si>
  <si>
    <t>KRISTIA_HVDC</t>
  </si>
  <si>
    <t>FEDA_HVDC</t>
  </si>
  <si>
    <t>KVILLDAL</t>
  </si>
  <si>
    <t>HAGAFOSS</t>
  </si>
  <si>
    <t>TRONDHEIM</t>
  </si>
  <si>
    <t>ROSSAGA</t>
  </si>
  <si>
    <t>OFOTEN</t>
  </si>
  <si>
    <t>HELSINKI</t>
  </si>
  <si>
    <t>VYBORG_HVDC</t>
  </si>
  <si>
    <t>ESTLINK_HVDC</t>
  </si>
  <si>
    <t>OULU</t>
  </si>
  <si>
    <t>MALMO</t>
  </si>
  <si>
    <t>ARRIE_HVDC</t>
  </si>
  <si>
    <t>KARLSH_HVDC</t>
  </si>
  <si>
    <t>60.387936, 18.151138</t>
  </si>
  <si>
    <t>60.440261, 17.998299</t>
  </si>
  <si>
    <t>63.194228, 17.154818</t>
  </si>
  <si>
    <t>66.959663, 19.821558</t>
  </si>
  <si>
    <t>57.709782, 14.321606</t>
  </si>
  <si>
    <t>59.316428, 14.439895</t>
  </si>
  <si>
    <t>63.360424, 13.431513</t>
  </si>
  <si>
    <t>65.153912, 15.058749</t>
  </si>
  <si>
    <t>From Bus  Number</t>
  </si>
  <si>
    <t>From Bus  Name</t>
  </si>
  <si>
    <t>To Bus  Number</t>
  </si>
  <si>
    <t>To Bus  Name</t>
  </si>
  <si>
    <t>FORSMARK    420.00</t>
  </si>
  <si>
    <t>DANNEBO_HVDC420.00</t>
  </si>
  <si>
    <t>PORJUS      420.00</t>
  </si>
  <si>
    <t>JARPSTROMMEN420.00</t>
  </si>
  <si>
    <t>OSKARSHAMN  420.00</t>
  </si>
  <si>
    <t>HJALTA      420.00</t>
  </si>
  <si>
    <t>TENHULT     420.00</t>
  </si>
  <si>
    <t>GRUNDFORS   420.00</t>
  </si>
  <si>
    <t>RINGHALS    420.00</t>
  </si>
  <si>
    <t>OFOTEN      420.00</t>
  </si>
  <si>
    <t>OULU        420.00</t>
  </si>
  <si>
    <t>MALMO       420.00</t>
  </si>
  <si>
    <t>HOGASEN     300.00</t>
  </si>
  <si>
    <t>TRONDHEIM   300.00</t>
  </si>
  <si>
    <t>HASLE       420.00</t>
  </si>
  <si>
    <t>AJAURE      300.00</t>
  </si>
  <si>
    <t>ROSSAGA     300.00</t>
  </si>
  <si>
    <t>TRETTEN     300.00</t>
  </si>
  <si>
    <t>OSLO2       300.00</t>
  </si>
  <si>
    <t>DAGALI      420.00</t>
  </si>
  <si>
    <t>KONGSBERG   420.00</t>
  </si>
  <si>
    <t>SKIEN       420.00</t>
  </si>
  <si>
    <t>GEILO       420.00</t>
  </si>
  <si>
    <t>HAGAFOSS    420.00</t>
  </si>
  <si>
    <t>SIMA        300.00</t>
  </si>
  <si>
    <t>AURLAND     420.00</t>
  </si>
  <si>
    <t>EIDFJORD    420.00</t>
  </si>
  <si>
    <t>OSLO1       300.00</t>
  </si>
  <si>
    <t>KVILLDAL    300.00</t>
  </si>
  <si>
    <t>SYLLING     420.00</t>
  </si>
  <si>
    <t>SANDEFJORD  420.00</t>
  </si>
  <si>
    <t>KAGGEFOSS   420.00</t>
  </si>
  <si>
    <t>ARENDAL     300.00</t>
  </si>
  <si>
    <t>KRISTIANSAND300.00</t>
  </si>
  <si>
    <t>STAVANGER   300.00</t>
  </si>
  <si>
    <t>FEDA_HVDC   300.00</t>
  </si>
  <si>
    <t>KRISTIA_HVDC300.00</t>
  </si>
  <si>
    <t>HELSINKI    420.00</t>
  </si>
  <si>
    <t>VYBORG_HVDC 420.00</t>
  </si>
  <si>
    <t>ESTLINK_HVDC420.00</t>
  </si>
  <si>
    <t>ARRIE_HVDC  420.00</t>
  </si>
  <si>
    <t>KARLSH_HVDC 420.00</t>
  </si>
  <si>
    <t>BLAFALLI</t>
  </si>
  <si>
    <t>57.268563, 16.447415</t>
  </si>
  <si>
    <t>57.260886, 12.112963</t>
  </si>
  <si>
    <t>57.834295, 12.322436</t>
  </si>
  <si>
    <t>65.549947, 15.546650</t>
  </si>
  <si>
    <t>61.314765, 10.300185</t>
  </si>
  <si>
    <t>59.925609, 10.784356</t>
  </si>
  <si>
    <t>60.413234, 8.446858</t>
  </si>
  <si>
    <t>59.671627, 9.650243</t>
  </si>
  <si>
    <t>60.368230, 7.502838</t>
  </si>
  <si>
    <t>60.446208, 6.779807</t>
  </si>
  <si>
    <t>60.862271, 7.114618</t>
  </si>
  <si>
    <t>60.534367, 8.208738</t>
  </si>
  <si>
    <t>59.916819, 10.751985</t>
  </si>
  <si>
    <t>59.947746, 10.781100</t>
  </si>
  <si>
    <t>59.912951, 10.284330</t>
  </si>
  <si>
    <t>59.971390, 9.931822</t>
  </si>
  <si>
    <t>59.213829, 9.605700</t>
  </si>
  <si>
    <t>58.165456, 8.018480</t>
  </si>
  <si>
    <t>59.059368, 5.706114</t>
  </si>
  <si>
    <t>59.132521, 10.215966</t>
  </si>
  <si>
    <t>58.464498, 8.771641</t>
  </si>
  <si>
    <t>58.165999, 8.017794</t>
  </si>
  <si>
    <t>58.277387, 6.817281</t>
  </si>
  <si>
    <t>59.515704, 6.637356</t>
  </si>
  <si>
    <t>60.597591, 8.345290</t>
  </si>
  <si>
    <t>59.858172, 6.017187</t>
  </si>
  <si>
    <t>63.435459, 10.396532</t>
  </si>
  <si>
    <t>66.149594, 13.796335</t>
  </si>
  <si>
    <t>68.672243, 17.463908</t>
  </si>
  <si>
    <t>60.174729, 24.942307</t>
  </si>
  <si>
    <t>61.040483, 28.617038</t>
  </si>
  <si>
    <t>60.155244, 24.942518</t>
  </si>
  <si>
    <t>65.143089, 25.407037</t>
  </si>
  <si>
    <t>55.610594, 13.005346</t>
  </si>
  <si>
    <t>55.546178, 13.030715</t>
  </si>
  <si>
    <t>56.896229, 14.691093</t>
  </si>
  <si>
    <t>BLAFALLI     300.00</t>
  </si>
  <si>
    <t>To Bus Coordination</t>
  </si>
  <si>
    <t>From Bus Coordination</t>
  </si>
  <si>
    <t>Line Name</t>
  </si>
  <si>
    <t>FORDAN</t>
  </si>
  <si>
    <t>FORPOR</t>
  </si>
  <si>
    <t>FORJAR1</t>
  </si>
  <si>
    <t>FORJAR2</t>
  </si>
  <si>
    <t>FOROSK1</t>
  </si>
  <si>
    <t>FOROSK2</t>
  </si>
  <si>
    <t>HJAPOR</t>
  </si>
  <si>
    <t>HJATEN1</t>
  </si>
  <si>
    <t>HJATEN2</t>
  </si>
  <si>
    <t>HJATEN3</t>
  </si>
  <si>
    <t>HJAGRU</t>
  </si>
  <si>
    <t>HJARIN1</t>
  </si>
  <si>
    <t>HJARIN2</t>
  </si>
  <si>
    <t>PORJAR</t>
  </si>
  <si>
    <t>PORGRU</t>
  </si>
  <si>
    <t>POROFO</t>
  </si>
  <si>
    <t>POROUL</t>
  </si>
  <si>
    <t>TENOSK</t>
  </si>
  <si>
    <t>TENRIN</t>
  </si>
  <si>
    <t>TENMAL</t>
  </si>
  <si>
    <t>HOGTRO</t>
  </si>
  <si>
    <t>GRUOUL</t>
  </si>
  <si>
    <t>OSKMAL1</t>
  </si>
  <si>
    <t>OSKMAL2</t>
  </si>
  <si>
    <t>RINHAS1</t>
  </si>
  <si>
    <t>RINHAS2</t>
  </si>
  <si>
    <t>RINMAL1</t>
  </si>
  <si>
    <t>RINMAL2</t>
  </si>
  <si>
    <t>AJAROS</t>
  </si>
  <si>
    <t>TREOSL</t>
  </si>
  <si>
    <t>TRETRO</t>
  </si>
  <si>
    <t>HASDAG</t>
  </si>
  <si>
    <t>HASKON</t>
  </si>
  <si>
    <t>HASSKI</t>
  </si>
  <si>
    <t>DAGKON</t>
  </si>
  <si>
    <t>DAGGEI</t>
  </si>
  <si>
    <t>DAGHAG</t>
  </si>
  <si>
    <t>KONGEI1</t>
  </si>
  <si>
    <t>KONGEI2</t>
  </si>
  <si>
    <t>SIMBLA</t>
  </si>
  <si>
    <t>AURGEI</t>
  </si>
  <si>
    <t>AUREID</t>
  </si>
  <si>
    <t>AURHAG</t>
  </si>
  <si>
    <t>GEIEID1</t>
  </si>
  <si>
    <t>GEIEID2</t>
  </si>
  <si>
    <t>OSL1OSL</t>
  </si>
  <si>
    <t>OSL1KVI</t>
  </si>
  <si>
    <t>SYLSKI</t>
  </si>
  <si>
    <t>SYLSAN</t>
  </si>
  <si>
    <t>SYLHAG</t>
  </si>
  <si>
    <t>KAGHAG</t>
  </si>
  <si>
    <t>OSL2ARE</t>
  </si>
  <si>
    <t>KRISTA</t>
  </si>
  <si>
    <t>KRIARE</t>
  </si>
  <si>
    <t>KRIFED</t>
  </si>
  <si>
    <t>KRIKVI</t>
  </si>
  <si>
    <t>AREKRI</t>
  </si>
  <si>
    <t>KVIBLA</t>
  </si>
  <si>
    <t>TROROS1</t>
  </si>
  <si>
    <t>TROROS2</t>
  </si>
  <si>
    <t>HELVYB</t>
  </si>
  <si>
    <t>HELEST</t>
  </si>
  <si>
    <t>HELOUL1</t>
  </si>
  <si>
    <t>HELOUL2</t>
  </si>
  <si>
    <t>HELOUL3</t>
  </si>
  <si>
    <t>MALARR</t>
  </si>
  <si>
    <t>MALKAR</t>
  </si>
  <si>
    <t>Line X (pu)</t>
  </si>
  <si>
    <t>Rate A</t>
  </si>
  <si>
    <t>Rate B</t>
  </si>
  <si>
    <t>Rate C</t>
  </si>
  <si>
    <t>Base kV</t>
  </si>
  <si>
    <t>Zbase</t>
  </si>
  <si>
    <t>Line Voltage</t>
  </si>
  <si>
    <t>Xline</t>
  </si>
  <si>
    <t>Pmax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</si>
</sst>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1"/>
    <xf numFmtId="0" fontId="0" fillId="4" borderId="0" xfId="0" applyFill="1"/>
    <xf numFmtId="0" fontId="0" fillId="6" borderId="0" xfId="0" applyFill="1"/>
    <xf numFmtId="0" fontId="0" fillId="7" borderId="0" xfId="0" applyFill="1"/>
    <xf numFmtId="0" fontId="2" fillId="5" borderId="1" xfId="0" applyFont="1" applyFill="1" applyBorder="1"/>
    <xf numFmtId="0" fontId="2" fillId="3" borderId="1" xfId="0" applyFont="1" applyFill="1" applyBorder="1"/>
    <xf numFmtId="0" fontId="2" fillId="2" borderId="1" xfId="0" applyFont="1" applyFill="1" applyBorder="1"/>
    <xf numFmtId="0" fontId="0" fillId="3" borderId="0" xfId="0" applyFill="1"/>
    <xf numFmtId="0" fontId="0" fillId="8" borderId="0" xfId="0" applyFill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0)" TargetMode="External"/><Relationship Id="rId13" Type="http://schemas.openxmlformats.org/officeDocument/2006/relationships/hyperlink" Target="javascript:void(0)" TargetMode="External"/><Relationship Id="rId18" Type="http://schemas.openxmlformats.org/officeDocument/2006/relationships/hyperlink" Target="javascript:void(0)" TargetMode="External"/><Relationship Id="rId26" Type="http://schemas.openxmlformats.org/officeDocument/2006/relationships/hyperlink" Target="javascript:void(0)" TargetMode="External"/><Relationship Id="rId39" Type="http://schemas.openxmlformats.org/officeDocument/2006/relationships/hyperlink" Target="javascript:void(0)" TargetMode="External"/><Relationship Id="rId3" Type="http://schemas.openxmlformats.org/officeDocument/2006/relationships/hyperlink" Target="javascript:void(0)" TargetMode="External"/><Relationship Id="rId21" Type="http://schemas.openxmlformats.org/officeDocument/2006/relationships/hyperlink" Target="javascript:void(0)" TargetMode="External"/><Relationship Id="rId34" Type="http://schemas.openxmlformats.org/officeDocument/2006/relationships/hyperlink" Target="javascript:void(0)" TargetMode="External"/><Relationship Id="rId42" Type="http://schemas.openxmlformats.org/officeDocument/2006/relationships/hyperlink" Target="javascript:void(0)" TargetMode="External"/><Relationship Id="rId7" Type="http://schemas.openxmlformats.org/officeDocument/2006/relationships/hyperlink" Target="javascript:void(0)" TargetMode="External"/><Relationship Id="rId12" Type="http://schemas.openxmlformats.org/officeDocument/2006/relationships/hyperlink" Target="javascript:void(0)" TargetMode="External"/><Relationship Id="rId17" Type="http://schemas.openxmlformats.org/officeDocument/2006/relationships/hyperlink" Target="javascript:void(0)" TargetMode="External"/><Relationship Id="rId25" Type="http://schemas.openxmlformats.org/officeDocument/2006/relationships/hyperlink" Target="javascript:void(0)" TargetMode="External"/><Relationship Id="rId33" Type="http://schemas.openxmlformats.org/officeDocument/2006/relationships/hyperlink" Target="javascript:void(0)" TargetMode="External"/><Relationship Id="rId38" Type="http://schemas.openxmlformats.org/officeDocument/2006/relationships/hyperlink" Target="javascript:void(0)" TargetMode="External"/><Relationship Id="rId2" Type="http://schemas.openxmlformats.org/officeDocument/2006/relationships/hyperlink" Target="javascript:void(0)" TargetMode="External"/><Relationship Id="rId16" Type="http://schemas.openxmlformats.org/officeDocument/2006/relationships/hyperlink" Target="javascript:void(0)" TargetMode="External"/><Relationship Id="rId20" Type="http://schemas.openxmlformats.org/officeDocument/2006/relationships/hyperlink" Target="javascript:void(0)" TargetMode="External"/><Relationship Id="rId29" Type="http://schemas.openxmlformats.org/officeDocument/2006/relationships/hyperlink" Target="javascript:void(0)" TargetMode="External"/><Relationship Id="rId41" Type="http://schemas.openxmlformats.org/officeDocument/2006/relationships/hyperlink" Target="javascript:void(0)" TargetMode="External"/><Relationship Id="rId1" Type="http://schemas.openxmlformats.org/officeDocument/2006/relationships/hyperlink" Target="javascript:void(0)" TargetMode="External"/><Relationship Id="rId6" Type="http://schemas.openxmlformats.org/officeDocument/2006/relationships/hyperlink" Target="javascript:void(0)" TargetMode="External"/><Relationship Id="rId11" Type="http://schemas.openxmlformats.org/officeDocument/2006/relationships/hyperlink" Target="javascript:void(0)" TargetMode="External"/><Relationship Id="rId24" Type="http://schemas.openxmlformats.org/officeDocument/2006/relationships/hyperlink" Target="javascript:void(0)" TargetMode="External"/><Relationship Id="rId32" Type="http://schemas.openxmlformats.org/officeDocument/2006/relationships/hyperlink" Target="javascript:void(0)" TargetMode="External"/><Relationship Id="rId37" Type="http://schemas.openxmlformats.org/officeDocument/2006/relationships/hyperlink" Target="javascript:void(0)" TargetMode="External"/><Relationship Id="rId40" Type="http://schemas.openxmlformats.org/officeDocument/2006/relationships/hyperlink" Target="javascript:void(0)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javascript:void(0)" TargetMode="External"/><Relationship Id="rId15" Type="http://schemas.openxmlformats.org/officeDocument/2006/relationships/hyperlink" Target="javascript:void(0)" TargetMode="External"/><Relationship Id="rId23" Type="http://schemas.openxmlformats.org/officeDocument/2006/relationships/hyperlink" Target="javascript:void(0)" TargetMode="External"/><Relationship Id="rId28" Type="http://schemas.openxmlformats.org/officeDocument/2006/relationships/hyperlink" Target="javascript:void(0)" TargetMode="External"/><Relationship Id="rId36" Type="http://schemas.openxmlformats.org/officeDocument/2006/relationships/hyperlink" Target="javascript:void(0)" TargetMode="External"/><Relationship Id="rId10" Type="http://schemas.openxmlformats.org/officeDocument/2006/relationships/hyperlink" Target="javascript:void(0)" TargetMode="External"/><Relationship Id="rId19" Type="http://schemas.openxmlformats.org/officeDocument/2006/relationships/hyperlink" Target="javascript:void(0)" TargetMode="External"/><Relationship Id="rId31" Type="http://schemas.openxmlformats.org/officeDocument/2006/relationships/hyperlink" Target="javascript:void(0)" TargetMode="External"/><Relationship Id="rId44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Relationship Id="rId9" Type="http://schemas.openxmlformats.org/officeDocument/2006/relationships/hyperlink" Target="javascript:void(0)" TargetMode="External"/><Relationship Id="rId14" Type="http://schemas.openxmlformats.org/officeDocument/2006/relationships/hyperlink" Target="javascript:void(0)" TargetMode="External"/><Relationship Id="rId22" Type="http://schemas.openxmlformats.org/officeDocument/2006/relationships/hyperlink" Target="javascript:void(0)" TargetMode="External"/><Relationship Id="rId27" Type="http://schemas.openxmlformats.org/officeDocument/2006/relationships/hyperlink" Target="javascript:void(0)" TargetMode="External"/><Relationship Id="rId30" Type="http://schemas.openxmlformats.org/officeDocument/2006/relationships/hyperlink" Target="javascript:void(0)" TargetMode="External"/><Relationship Id="rId35" Type="http://schemas.openxmlformats.org/officeDocument/2006/relationships/hyperlink" Target="javascript:void(0)" TargetMode="External"/><Relationship Id="rId43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V68"/>
  <sheetViews>
    <sheetView tabSelected="1" topLeftCell="G1" workbookViewId="0">
      <selection activeCell="G8" sqref="A8:XFD8"/>
    </sheetView>
  </sheetViews>
  <sheetFormatPr defaultRowHeight="14.4" x14ac:dyDescent="0.3"/>
  <cols>
    <col min="3" max="3" width="15.21875" bestFit="1" customWidth="1"/>
    <col min="4" max="4" width="19.21875" bestFit="1" customWidth="1"/>
    <col min="8" max="8" width="16.109375" bestFit="1" customWidth="1"/>
    <col min="9" max="9" width="19.33203125" bestFit="1" customWidth="1"/>
    <col min="10" max="10" width="14" bestFit="1" customWidth="1"/>
    <col min="11" max="11" width="20.88671875" bestFit="1" customWidth="1"/>
    <col min="12" max="12" width="9.6640625" bestFit="1" customWidth="1"/>
    <col min="13" max="14" width="19.21875" bestFit="1" customWidth="1"/>
    <col min="15" max="15" width="9.6640625" bestFit="1" customWidth="1"/>
    <col min="19" max="19" width="12.109375" customWidth="1"/>
    <col min="22" max="22" width="8.88671875" style="9"/>
  </cols>
  <sheetData>
    <row r="1" spans="3:22" x14ac:dyDescent="0.3">
      <c r="C1" t="s">
        <v>0</v>
      </c>
      <c r="E1" t="s">
        <v>210</v>
      </c>
      <c r="H1" t="s">
        <v>52</v>
      </c>
      <c r="I1" t="s">
        <v>53</v>
      </c>
      <c r="J1" t="s">
        <v>54</v>
      </c>
      <c r="K1" t="s">
        <v>55</v>
      </c>
      <c r="L1" s="5" t="s">
        <v>138</v>
      </c>
      <c r="M1" s="6" t="s">
        <v>137</v>
      </c>
      <c r="N1" s="7" t="s">
        <v>136</v>
      </c>
      <c r="O1" t="s">
        <v>206</v>
      </c>
      <c r="P1" t="s">
        <v>207</v>
      </c>
      <c r="Q1" t="s">
        <v>208</v>
      </c>
      <c r="R1" t="s">
        <v>209</v>
      </c>
      <c r="S1" t="s">
        <v>212</v>
      </c>
      <c r="T1" t="s">
        <v>211</v>
      </c>
      <c r="U1" t="s">
        <v>213</v>
      </c>
      <c r="V1" s="9" t="s">
        <v>214</v>
      </c>
    </row>
    <row r="2" spans="3:22" x14ac:dyDescent="0.3">
      <c r="C2" t="s">
        <v>1</v>
      </c>
      <c r="D2" s="1" t="s">
        <v>44</v>
      </c>
      <c r="E2">
        <v>420</v>
      </c>
      <c r="H2">
        <v>3000</v>
      </c>
      <c r="I2" t="s">
        <v>56</v>
      </c>
      <c r="J2">
        <v>3020</v>
      </c>
      <c r="K2" t="s">
        <v>57</v>
      </c>
      <c r="L2" s="3" t="s">
        <v>139</v>
      </c>
      <c r="M2" s="2" t="str">
        <f>D2</f>
        <v>60.387936, 18.151138</v>
      </c>
      <c r="N2" s="4" t="str">
        <f>D3</f>
        <v>60.440261, 17.998299</v>
      </c>
      <c r="O2">
        <v>1E-3</v>
      </c>
      <c r="P2">
        <v>0</v>
      </c>
      <c r="Q2">
        <v>0</v>
      </c>
      <c r="R2">
        <v>0</v>
      </c>
      <c r="S2">
        <v>420</v>
      </c>
      <c r="T2">
        <f>S2^2/100</f>
        <v>1764</v>
      </c>
      <c r="U2">
        <f>O2*T2</f>
        <v>1.764</v>
      </c>
      <c r="V2" s="9">
        <f>S2^2/U2</f>
        <v>100000</v>
      </c>
    </row>
    <row r="3" spans="3:22" x14ac:dyDescent="0.3">
      <c r="C3" t="s">
        <v>2</v>
      </c>
      <c r="D3" s="1" t="s">
        <v>45</v>
      </c>
      <c r="E3">
        <v>420</v>
      </c>
      <c r="H3">
        <v>3000</v>
      </c>
      <c r="I3" t="s">
        <v>56</v>
      </c>
      <c r="J3">
        <v>3115</v>
      </c>
      <c r="K3" t="s">
        <v>58</v>
      </c>
      <c r="L3" s="3" t="s">
        <v>140</v>
      </c>
      <c r="M3" s="2" t="str">
        <f>D2</f>
        <v>60.387936, 18.151138</v>
      </c>
      <c r="N3" s="4" t="str">
        <f>D5</f>
        <v>66.959663, 19.821558</v>
      </c>
      <c r="O3">
        <v>0.09</v>
      </c>
      <c r="P3">
        <v>1100</v>
      </c>
      <c r="Q3">
        <v>1300</v>
      </c>
      <c r="R3">
        <v>1400</v>
      </c>
      <c r="S3">
        <v>420</v>
      </c>
      <c r="T3">
        <f t="shared" ref="T3:T66" si="0">S3^2/100</f>
        <v>1764</v>
      </c>
      <c r="U3">
        <f t="shared" ref="U3:U66" si="1">O3*T3</f>
        <v>158.76</v>
      </c>
      <c r="V3" s="9">
        <f t="shared" ref="V3:V66" si="2">S3^2/U3</f>
        <v>1111.1111111111111</v>
      </c>
    </row>
    <row r="4" spans="3:22" x14ac:dyDescent="0.3">
      <c r="C4" t="s">
        <v>3</v>
      </c>
      <c r="D4" s="1" t="s">
        <v>46</v>
      </c>
      <c r="E4">
        <v>420</v>
      </c>
      <c r="H4">
        <v>3000</v>
      </c>
      <c r="I4" t="s">
        <v>56</v>
      </c>
      <c r="J4">
        <v>3245</v>
      </c>
      <c r="K4" t="s">
        <v>59</v>
      </c>
      <c r="L4" s="3" t="s">
        <v>141</v>
      </c>
      <c r="M4" s="2" t="str">
        <f>D2</f>
        <v>60.387936, 18.151138</v>
      </c>
      <c r="N4" s="4" t="str">
        <f>D8</f>
        <v>63.360424, 13.431513</v>
      </c>
      <c r="O4">
        <v>1.2E-2</v>
      </c>
      <c r="P4">
        <v>1200</v>
      </c>
      <c r="Q4">
        <v>1600</v>
      </c>
      <c r="R4">
        <v>1800</v>
      </c>
      <c r="S4">
        <v>420</v>
      </c>
      <c r="T4">
        <f t="shared" si="0"/>
        <v>1764</v>
      </c>
      <c r="U4">
        <f t="shared" si="1"/>
        <v>21.167999999999999</v>
      </c>
      <c r="V4" s="9">
        <f t="shared" si="2"/>
        <v>8333.3333333333339</v>
      </c>
    </row>
    <row r="5" spans="3:22" x14ac:dyDescent="0.3">
      <c r="C5" t="s">
        <v>4</v>
      </c>
      <c r="D5" s="1" t="s">
        <v>47</v>
      </c>
      <c r="E5">
        <v>420</v>
      </c>
      <c r="H5">
        <v>3000</v>
      </c>
      <c r="I5" t="s">
        <v>56</v>
      </c>
      <c r="J5">
        <v>3245</v>
      </c>
      <c r="K5" t="s">
        <v>59</v>
      </c>
      <c r="L5" s="3" t="s">
        <v>142</v>
      </c>
      <c r="M5" s="2" t="str">
        <f>D2</f>
        <v>60.387936, 18.151138</v>
      </c>
      <c r="N5" s="4" t="str">
        <f>D8</f>
        <v>63.360424, 13.431513</v>
      </c>
      <c r="O5">
        <v>0.02</v>
      </c>
      <c r="P5">
        <v>800</v>
      </c>
      <c r="Q5">
        <v>1300</v>
      </c>
      <c r="R5">
        <v>1600</v>
      </c>
      <c r="S5">
        <v>420</v>
      </c>
      <c r="T5">
        <f t="shared" si="0"/>
        <v>1764</v>
      </c>
      <c r="U5">
        <f t="shared" si="1"/>
        <v>35.28</v>
      </c>
      <c r="V5" s="9">
        <f t="shared" si="2"/>
        <v>5000</v>
      </c>
    </row>
    <row r="6" spans="3:22" x14ac:dyDescent="0.3">
      <c r="C6" t="s">
        <v>5</v>
      </c>
      <c r="D6" s="1" t="s">
        <v>48</v>
      </c>
      <c r="E6">
        <v>420</v>
      </c>
      <c r="H6">
        <v>3000</v>
      </c>
      <c r="I6" t="s">
        <v>56</v>
      </c>
      <c r="J6">
        <v>3300</v>
      </c>
      <c r="K6" t="s">
        <v>60</v>
      </c>
      <c r="L6" s="3" t="s">
        <v>143</v>
      </c>
      <c r="M6" s="2" t="str">
        <f>D2</f>
        <v>60.387936, 18.151138</v>
      </c>
      <c r="N6" s="4" t="str">
        <f>D10</f>
        <v>57.268563, 16.447415</v>
      </c>
      <c r="O6">
        <v>8.0000000000000002E-3</v>
      </c>
      <c r="P6">
        <v>1100</v>
      </c>
      <c r="Q6">
        <v>1300</v>
      </c>
      <c r="R6">
        <v>1400</v>
      </c>
      <c r="S6">
        <v>420</v>
      </c>
      <c r="T6">
        <f t="shared" si="0"/>
        <v>1764</v>
      </c>
      <c r="U6">
        <f t="shared" si="1"/>
        <v>14.112</v>
      </c>
      <c r="V6" s="9">
        <f t="shared" si="2"/>
        <v>12500</v>
      </c>
    </row>
    <row r="7" spans="3:22" x14ac:dyDescent="0.3">
      <c r="C7" t="s">
        <v>6</v>
      </c>
      <c r="D7" s="1" t="s">
        <v>49</v>
      </c>
      <c r="E7">
        <v>300</v>
      </c>
      <c r="H7">
        <v>3000</v>
      </c>
      <c r="I7" t="s">
        <v>56</v>
      </c>
      <c r="J7">
        <v>3300</v>
      </c>
      <c r="K7" t="s">
        <v>60</v>
      </c>
      <c r="L7" s="3" t="s">
        <v>144</v>
      </c>
      <c r="M7" s="2" t="str">
        <f>D2</f>
        <v>60.387936, 18.151138</v>
      </c>
      <c r="N7" s="4" t="str">
        <f>D10</f>
        <v>57.268563, 16.447415</v>
      </c>
      <c r="O7">
        <v>0.01</v>
      </c>
      <c r="P7">
        <v>1100</v>
      </c>
      <c r="Q7">
        <v>1300</v>
      </c>
      <c r="R7">
        <v>1400</v>
      </c>
      <c r="S7">
        <v>420</v>
      </c>
      <c r="T7">
        <f t="shared" si="0"/>
        <v>1764</v>
      </c>
      <c r="U7">
        <f t="shared" si="1"/>
        <v>17.64</v>
      </c>
      <c r="V7" s="9">
        <f t="shared" si="2"/>
        <v>10000</v>
      </c>
    </row>
    <row r="8" spans="3:22" x14ac:dyDescent="0.3">
      <c r="C8" t="s">
        <v>7</v>
      </c>
      <c r="D8" s="1" t="s">
        <v>50</v>
      </c>
      <c r="E8">
        <v>420</v>
      </c>
      <c r="H8">
        <v>3100</v>
      </c>
      <c r="I8" t="s">
        <v>61</v>
      </c>
      <c r="J8">
        <v>3115</v>
      </c>
      <c r="K8" t="s">
        <v>58</v>
      </c>
      <c r="L8" s="3" t="s">
        <v>145</v>
      </c>
      <c r="M8" s="2" t="str">
        <f>D4</f>
        <v>63.194228, 17.154818</v>
      </c>
      <c r="N8" s="4" t="str">
        <f>D5</f>
        <v>66.959663, 19.821558</v>
      </c>
      <c r="O8">
        <v>0.04</v>
      </c>
      <c r="P8">
        <v>1200</v>
      </c>
      <c r="Q8">
        <v>2000</v>
      </c>
      <c r="R8">
        <v>2500</v>
      </c>
      <c r="S8">
        <v>420</v>
      </c>
      <c r="T8">
        <f t="shared" si="0"/>
        <v>1764</v>
      </c>
      <c r="U8">
        <f t="shared" si="1"/>
        <v>70.56</v>
      </c>
      <c r="V8" s="9">
        <f t="shared" si="2"/>
        <v>2500</v>
      </c>
    </row>
    <row r="9" spans="3:22" x14ac:dyDescent="0.3">
      <c r="C9" t="s">
        <v>8</v>
      </c>
      <c r="D9" s="1" t="s">
        <v>51</v>
      </c>
      <c r="E9">
        <v>420</v>
      </c>
      <c r="H9">
        <v>3100</v>
      </c>
      <c r="I9" t="s">
        <v>61</v>
      </c>
      <c r="J9">
        <v>3200</v>
      </c>
      <c r="K9" t="s">
        <v>62</v>
      </c>
      <c r="L9" s="3" t="s">
        <v>146</v>
      </c>
      <c r="M9" s="2" t="str">
        <f>D4</f>
        <v>63.194228, 17.154818</v>
      </c>
      <c r="N9" s="4" t="str">
        <f>D6</f>
        <v>57.709782, 14.321606</v>
      </c>
      <c r="O9">
        <v>2.4E-2</v>
      </c>
      <c r="P9">
        <v>1200</v>
      </c>
      <c r="Q9">
        <v>2000</v>
      </c>
      <c r="R9">
        <v>2500</v>
      </c>
      <c r="S9">
        <v>420</v>
      </c>
      <c r="T9">
        <f t="shared" si="0"/>
        <v>1764</v>
      </c>
      <c r="U9">
        <f t="shared" si="1"/>
        <v>42.335999999999999</v>
      </c>
      <c r="V9" s="9">
        <f t="shared" si="2"/>
        <v>4166.666666666667</v>
      </c>
    </row>
    <row r="10" spans="3:22" x14ac:dyDescent="0.3">
      <c r="C10" t="s">
        <v>9</v>
      </c>
      <c r="D10" s="1" t="s">
        <v>99</v>
      </c>
      <c r="E10">
        <v>420</v>
      </c>
      <c r="H10">
        <v>3100</v>
      </c>
      <c r="I10" t="s">
        <v>61</v>
      </c>
      <c r="J10">
        <v>3200</v>
      </c>
      <c r="K10" t="s">
        <v>62</v>
      </c>
      <c r="L10" s="3" t="s">
        <v>147</v>
      </c>
      <c r="M10" s="2" t="str">
        <f>D4</f>
        <v>63.194228, 17.154818</v>
      </c>
      <c r="N10" s="4" t="str">
        <f>D6</f>
        <v>57.709782, 14.321606</v>
      </c>
      <c r="O10">
        <v>2.4E-2</v>
      </c>
      <c r="P10">
        <v>1200</v>
      </c>
      <c r="Q10">
        <v>2000</v>
      </c>
      <c r="R10">
        <v>2500</v>
      </c>
      <c r="S10">
        <v>420</v>
      </c>
      <c r="T10">
        <f t="shared" si="0"/>
        <v>1764</v>
      </c>
      <c r="U10">
        <f t="shared" si="1"/>
        <v>42.335999999999999</v>
      </c>
      <c r="V10" s="9">
        <f t="shared" si="2"/>
        <v>4166.666666666667</v>
      </c>
    </row>
    <row r="11" spans="3:22" x14ac:dyDescent="0.3">
      <c r="C11" t="s">
        <v>10</v>
      </c>
      <c r="D11" s="1" t="s">
        <v>100</v>
      </c>
      <c r="E11">
        <v>420</v>
      </c>
      <c r="H11">
        <v>3100</v>
      </c>
      <c r="I11" t="s">
        <v>61</v>
      </c>
      <c r="J11">
        <v>3200</v>
      </c>
      <c r="K11" t="s">
        <v>62</v>
      </c>
      <c r="L11" s="3" t="s">
        <v>148</v>
      </c>
      <c r="M11" s="2" t="str">
        <f>D4</f>
        <v>63.194228, 17.154818</v>
      </c>
      <c r="N11" s="4" t="str">
        <f>D6</f>
        <v>57.709782, 14.321606</v>
      </c>
      <c r="O11">
        <v>2.4E-2</v>
      </c>
      <c r="P11">
        <v>1200</v>
      </c>
      <c r="Q11">
        <v>2000</v>
      </c>
      <c r="R11">
        <v>2500</v>
      </c>
      <c r="S11">
        <v>420</v>
      </c>
      <c r="T11">
        <f t="shared" si="0"/>
        <v>1764</v>
      </c>
      <c r="U11">
        <f t="shared" si="1"/>
        <v>42.335999999999999</v>
      </c>
      <c r="V11" s="9">
        <f t="shared" si="2"/>
        <v>4166.666666666667</v>
      </c>
    </row>
    <row r="12" spans="3:22" x14ac:dyDescent="0.3">
      <c r="C12" t="s">
        <v>11</v>
      </c>
      <c r="D12" s="1" t="s">
        <v>101</v>
      </c>
      <c r="E12">
        <v>135</v>
      </c>
      <c r="H12">
        <v>3100</v>
      </c>
      <c r="I12" t="s">
        <v>61</v>
      </c>
      <c r="J12">
        <v>3249</v>
      </c>
      <c r="K12" t="s">
        <v>63</v>
      </c>
      <c r="L12" s="3" t="s">
        <v>149</v>
      </c>
      <c r="M12" s="2" t="str">
        <f>D4</f>
        <v>63.194228, 17.154818</v>
      </c>
      <c r="N12" s="4" t="str">
        <f>D9</f>
        <v>65.153912, 15.058749</v>
      </c>
      <c r="O12">
        <v>4.2999999999999997E-2</v>
      </c>
      <c r="P12">
        <v>1300</v>
      </c>
      <c r="Q12">
        <v>1800</v>
      </c>
      <c r="R12">
        <v>2000</v>
      </c>
      <c r="S12">
        <v>420</v>
      </c>
      <c r="T12">
        <f t="shared" si="0"/>
        <v>1764</v>
      </c>
      <c r="U12">
        <f t="shared" si="1"/>
        <v>75.85199999999999</v>
      </c>
      <c r="V12" s="9">
        <f t="shared" si="2"/>
        <v>2325.5813953488373</v>
      </c>
    </row>
    <row r="13" spans="3:22" x14ac:dyDescent="0.3">
      <c r="C13" t="s">
        <v>12</v>
      </c>
      <c r="D13" s="1" t="s">
        <v>102</v>
      </c>
      <c r="E13">
        <v>300</v>
      </c>
      <c r="H13">
        <v>3100</v>
      </c>
      <c r="I13" t="s">
        <v>61</v>
      </c>
      <c r="J13">
        <v>3359</v>
      </c>
      <c r="K13" t="s">
        <v>64</v>
      </c>
      <c r="L13" s="3" t="s">
        <v>150</v>
      </c>
      <c r="M13" s="2" t="str">
        <f>D4</f>
        <v>63.194228, 17.154818</v>
      </c>
      <c r="N13" s="4" t="str">
        <f>D11</f>
        <v>57.260886, 12.112963</v>
      </c>
      <c r="O13">
        <v>0.05</v>
      </c>
      <c r="P13">
        <v>900</v>
      </c>
      <c r="Q13">
        <v>1300</v>
      </c>
      <c r="R13">
        <v>1600</v>
      </c>
      <c r="S13">
        <v>420</v>
      </c>
      <c r="T13">
        <f t="shared" si="0"/>
        <v>1764</v>
      </c>
      <c r="U13">
        <f t="shared" si="1"/>
        <v>88.2</v>
      </c>
      <c r="V13" s="9">
        <f t="shared" si="2"/>
        <v>2000</v>
      </c>
    </row>
    <row r="14" spans="3:22" x14ac:dyDescent="0.3">
      <c r="C14" t="s">
        <v>13</v>
      </c>
      <c r="D14" s="1" t="s">
        <v>103</v>
      </c>
      <c r="E14">
        <v>300</v>
      </c>
      <c r="H14">
        <v>3100</v>
      </c>
      <c r="I14" t="s">
        <v>61</v>
      </c>
      <c r="J14">
        <v>3359</v>
      </c>
      <c r="K14" t="s">
        <v>64</v>
      </c>
      <c r="L14" s="3" t="s">
        <v>151</v>
      </c>
      <c r="M14" s="2" t="str">
        <f>D4</f>
        <v>63.194228, 17.154818</v>
      </c>
      <c r="N14" s="4" t="str">
        <f>D11</f>
        <v>57.260886, 12.112963</v>
      </c>
      <c r="O14">
        <v>2.3E-2</v>
      </c>
      <c r="P14">
        <v>1200</v>
      </c>
      <c r="Q14">
        <v>2000</v>
      </c>
      <c r="R14">
        <v>2500</v>
      </c>
      <c r="S14">
        <v>420</v>
      </c>
      <c r="T14">
        <f t="shared" si="0"/>
        <v>1764</v>
      </c>
      <c r="U14">
        <f t="shared" si="1"/>
        <v>40.572000000000003</v>
      </c>
      <c r="V14" s="9">
        <f t="shared" si="2"/>
        <v>4347.8260869565211</v>
      </c>
    </row>
    <row r="15" spans="3:22" x14ac:dyDescent="0.3">
      <c r="C15" t="s">
        <v>14</v>
      </c>
      <c r="D15" s="1" t="s">
        <v>104</v>
      </c>
      <c r="E15">
        <v>420</v>
      </c>
      <c r="H15">
        <v>3115</v>
      </c>
      <c r="I15" t="s">
        <v>58</v>
      </c>
      <c r="J15">
        <v>3245</v>
      </c>
      <c r="K15" t="s">
        <v>59</v>
      </c>
      <c r="L15" s="3" t="s">
        <v>152</v>
      </c>
      <c r="M15" s="2" t="str">
        <f>D5</f>
        <v>66.959663, 19.821558</v>
      </c>
      <c r="N15" s="4" t="str">
        <f>D8</f>
        <v>63.360424, 13.431513</v>
      </c>
      <c r="O15">
        <v>0.05</v>
      </c>
      <c r="P15">
        <v>1100</v>
      </c>
      <c r="Q15">
        <v>1300</v>
      </c>
      <c r="R15">
        <v>1400</v>
      </c>
      <c r="S15">
        <v>420</v>
      </c>
      <c r="T15">
        <f t="shared" si="0"/>
        <v>1764</v>
      </c>
      <c r="U15">
        <f t="shared" si="1"/>
        <v>88.2</v>
      </c>
      <c r="V15" s="9">
        <f t="shared" si="2"/>
        <v>2000</v>
      </c>
    </row>
    <row r="16" spans="3:22" x14ac:dyDescent="0.3">
      <c r="C16" t="s">
        <v>15</v>
      </c>
      <c r="D16" s="1" t="s">
        <v>105</v>
      </c>
      <c r="E16">
        <v>420</v>
      </c>
      <c r="H16">
        <v>3115</v>
      </c>
      <c r="I16" t="s">
        <v>58</v>
      </c>
      <c r="J16">
        <v>3249</v>
      </c>
      <c r="K16" t="s">
        <v>63</v>
      </c>
      <c r="L16" s="3" t="s">
        <v>153</v>
      </c>
      <c r="M16" s="2" t="str">
        <f>D5</f>
        <v>66.959663, 19.821558</v>
      </c>
      <c r="N16" s="4" t="str">
        <f>D9</f>
        <v>65.153912, 15.058749</v>
      </c>
      <c r="O16">
        <v>0.02</v>
      </c>
      <c r="P16">
        <v>1100</v>
      </c>
      <c r="Q16">
        <v>1300</v>
      </c>
      <c r="R16">
        <v>1400</v>
      </c>
      <c r="S16">
        <v>420</v>
      </c>
      <c r="T16">
        <f t="shared" si="0"/>
        <v>1764</v>
      </c>
      <c r="U16">
        <f t="shared" si="1"/>
        <v>35.28</v>
      </c>
      <c r="V16" s="9">
        <f t="shared" si="2"/>
        <v>5000</v>
      </c>
    </row>
    <row r="17" spans="3:22" x14ac:dyDescent="0.3">
      <c r="C17" t="s">
        <v>16</v>
      </c>
      <c r="D17" s="1" t="s">
        <v>106</v>
      </c>
      <c r="E17">
        <v>420</v>
      </c>
      <c r="H17">
        <v>3115</v>
      </c>
      <c r="I17" t="s">
        <v>58</v>
      </c>
      <c r="J17">
        <v>6701</v>
      </c>
      <c r="K17" t="s">
        <v>65</v>
      </c>
      <c r="L17" s="3" t="s">
        <v>154</v>
      </c>
      <c r="M17" s="2" t="str">
        <f>D5</f>
        <v>66.959663, 19.821558</v>
      </c>
      <c r="N17" s="4" t="str">
        <f>D38</f>
        <v>68.672243, 17.463908</v>
      </c>
      <c r="O17">
        <v>0.04</v>
      </c>
      <c r="P17">
        <v>850</v>
      </c>
      <c r="Q17">
        <v>1000</v>
      </c>
      <c r="R17">
        <v>1100</v>
      </c>
      <c r="S17">
        <v>420</v>
      </c>
      <c r="T17">
        <f t="shared" si="0"/>
        <v>1764</v>
      </c>
      <c r="U17">
        <f t="shared" si="1"/>
        <v>70.56</v>
      </c>
      <c r="V17" s="9">
        <f t="shared" si="2"/>
        <v>2500</v>
      </c>
    </row>
    <row r="18" spans="3:22" x14ac:dyDescent="0.3">
      <c r="C18" t="s">
        <v>17</v>
      </c>
      <c r="D18" s="1" t="s">
        <v>108</v>
      </c>
      <c r="E18">
        <v>300</v>
      </c>
      <c r="H18">
        <v>3115</v>
      </c>
      <c r="I18" t="s">
        <v>58</v>
      </c>
      <c r="J18">
        <v>7100</v>
      </c>
      <c r="K18" t="s">
        <v>66</v>
      </c>
      <c r="L18" s="3" t="s">
        <v>155</v>
      </c>
      <c r="M18" s="2" t="str">
        <f>D5</f>
        <v>66.959663, 19.821558</v>
      </c>
      <c r="N18" s="4" t="str">
        <f>D42</f>
        <v>65.143089, 25.407037</v>
      </c>
      <c r="O18">
        <v>1.2999999999999999E-2</v>
      </c>
      <c r="P18">
        <v>1300</v>
      </c>
      <c r="Q18">
        <v>1500</v>
      </c>
      <c r="R18">
        <v>1700</v>
      </c>
      <c r="S18">
        <v>420</v>
      </c>
      <c r="T18">
        <f t="shared" si="0"/>
        <v>1764</v>
      </c>
      <c r="U18">
        <f t="shared" si="1"/>
        <v>22.931999999999999</v>
      </c>
      <c r="V18" s="9">
        <f t="shared" si="2"/>
        <v>7692.3076923076924</v>
      </c>
    </row>
    <row r="19" spans="3:22" x14ac:dyDescent="0.3">
      <c r="C19" t="s">
        <v>18</v>
      </c>
      <c r="D19" s="1" t="s">
        <v>109</v>
      </c>
      <c r="E19">
        <v>420</v>
      </c>
      <c r="H19">
        <v>3200</v>
      </c>
      <c r="I19" t="s">
        <v>62</v>
      </c>
      <c r="J19">
        <v>3300</v>
      </c>
      <c r="K19" t="s">
        <v>60</v>
      </c>
      <c r="L19" s="3" t="s">
        <v>156</v>
      </c>
      <c r="M19" s="2" t="str">
        <f>D6</f>
        <v>57.709782, 14.321606</v>
      </c>
      <c r="N19" s="4" t="str">
        <f>D10</f>
        <v>57.268563, 16.447415</v>
      </c>
      <c r="O19">
        <v>0.02</v>
      </c>
      <c r="P19">
        <v>800</v>
      </c>
      <c r="Q19">
        <v>1100</v>
      </c>
      <c r="R19">
        <v>1300</v>
      </c>
      <c r="S19">
        <v>420</v>
      </c>
      <c r="T19">
        <f t="shared" si="0"/>
        <v>1764</v>
      </c>
      <c r="U19">
        <f t="shared" si="1"/>
        <v>35.28</v>
      </c>
      <c r="V19" s="9">
        <f t="shared" si="2"/>
        <v>5000</v>
      </c>
    </row>
    <row r="20" spans="3:22" x14ac:dyDescent="0.3">
      <c r="C20" t="s">
        <v>19</v>
      </c>
      <c r="D20" s="1" t="s">
        <v>110</v>
      </c>
      <c r="E20">
        <v>420</v>
      </c>
      <c r="H20">
        <v>3200</v>
      </c>
      <c r="I20" t="s">
        <v>62</v>
      </c>
      <c r="J20">
        <v>3359</v>
      </c>
      <c r="K20" t="s">
        <v>64</v>
      </c>
      <c r="L20" s="3" t="s">
        <v>157</v>
      </c>
      <c r="M20" s="2" t="str">
        <f>D6</f>
        <v>57.709782, 14.321606</v>
      </c>
      <c r="N20" s="4" t="str">
        <f>M26</f>
        <v>57.260886, 12.112963</v>
      </c>
      <c r="O20">
        <v>0.02</v>
      </c>
      <c r="P20">
        <v>1300</v>
      </c>
      <c r="Q20">
        <v>1800</v>
      </c>
      <c r="R20">
        <v>2000</v>
      </c>
      <c r="S20">
        <v>420</v>
      </c>
      <c r="T20">
        <f t="shared" si="0"/>
        <v>1764</v>
      </c>
      <c r="U20">
        <f t="shared" si="1"/>
        <v>35.28</v>
      </c>
      <c r="V20" s="9">
        <f t="shared" si="2"/>
        <v>5000</v>
      </c>
    </row>
    <row r="21" spans="3:22" x14ac:dyDescent="0.3">
      <c r="C21" t="s">
        <v>20</v>
      </c>
      <c r="D21" s="1" t="s">
        <v>107</v>
      </c>
      <c r="E21">
        <v>420</v>
      </c>
      <c r="H21">
        <v>3200</v>
      </c>
      <c r="I21" t="s">
        <v>62</v>
      </c>
      <c r="J21">
        <v>8500</v>
      </c>
      <c r="K21" t="s">
        <v>67</v>
      </c>
      <c r="L21" s="3" t="s">
        <v>158</v>
      </c>
      <c r="M21" s="2" t="str">
        <f>D6</f>
        <v>57.709782, 14.321606</v>
      </c>
      <c r="N21" s="4" t="str">
        <f>D43</f>
        <v>55.610594, 13.005346</v>
      </c>
      <c r="O21">
        <v>1.7000000000000001E-2</v>
      </c>
      <c r="P21">
        <v>1100</v>
      </c>
      <c r="Q21">
        <v>1300</v>
      </c>
      <c r="R21">
        <v>1400</v>
      </c>
      <c r="S21">
        <v>420</v>
      </c>
      <c r="T21">
        <f t="shared" si="0"/>
        <v>1764</v>
      </c>
      <c r="U21">
        <f t="shared" si="1"/>
        <v>29.988000000000003</v>
      </c>
      <c r="V21" s="9">
        <f t="shared" si="2"/>
        <v>5882.3529411764703</v>
      </c>
    </row>
    <row r="22" spans="3:22" x14ac:dyDescent="0.3">
      <c r="C22" t="s">
        <v>21</v>
      </c>
      <c r="D22" s="1" t="s">
        <v>112</v>
      </c>
      <c r="E22">
        <v>300</v>
      </c>
      <c r="H22">
        <v>3244</v>
      </c>
      <c r="I22" t="s">
        <v>68</v>
      </c>
      <c r="J22">
        <v>6500</v>
      </c>
      <c r="K22" t="s">
        <v>69</v>
      </c>
      <c r="L22" s="3" t="s">
        <v>159</v>
      </c>
      <c r="M22" s="2" t="str">
        <f>D7</f>
        <v>59.316428, 14.439895</v>
      </c>
      <c r="N22" s="4" t="str">
        <f>D36</f>
        <v>63.435459, 10.396532</v>
      </c>
      <c r="O22">
        <v>0.02</v>
      </c>
      <c r="P22">
        <v>1800</v>
      </c>
      <c r="Q22">
        <v>2300</v>
      </c>
      <c r="R22">
        <v>2500</v>
      </c>
      <c r="S22">
        <v>300</v>
      </c>
      <c r="T22">
        <f t="shared" si="0"/>
        <v>900</v>
      </c>
      <c r="U22">
        <f t="shared" si="1"/>
        <v>18</v>
      </c>
      <c r="V22" s="9">
        <f t="shared" si="2"/>
        <v>5000</v>
      </c>
    </row>
    <row r="23" spans="3:22" x14ac:dyDescent="0.3">
      <c r="C23" t="s">
        <v>22</v>
      </c>
      <c r="D23" s="1" t="s">
        <v>113</v>
      </c>
      <c r="E23">
        <v>420</v>
      </c>
      <c r="H23">
        <v>3249</v>
      </c>
      <c r="I23" t="s">
        <v>63</v>
      </c>
      <c r="J23">
        <v>7100</v>
      </c>
      <c r="K23" t="s">
        <v>66</v>
      </c>
      <c r="L23" s="3" t="s">
        <v>160</v>
      </c>
      <c r="M23" s="2" t="str">
        <f>D9</f>
        <v>65.153912, 15.058749</v>
      </c>
      <c r="N23" s="4" t="str">
        <f>N18</f>
        <v>65.143089, 25.407037</v>
      </c>
      <c r="O23">
        <v>7.4999999999999997E-3</v>
      </c>
      <c r="P23">
        <v>1300</v>
      </c>
      <c r="Q23">
        <v>1500</v>
      </c>
      <c r="R23">
        <v>1700</v>
      </c>
      <c r="S23">
        <v>420</v>
      </c>
      <c r="T23">
        <f t="shared" si="0"/>
        <v>1764</v>
      </c>
      <c r="U23">
        <f t="shared" si="1"/>
        <v>13.229999999999999</v>
      </c>
      <c r="V23" s="9">
        <f t="shared" si="2"/>
        <v>13333.333333333334</v>
      </c>
    </row>
    <row r="24" spans="3:22" x14ac:dyDescent="0.3">
      <c r="C24" t="s">
        <v>23</v>
      </c>
      <c r="D24" s="1" t="s">
        <v>114</v>
      </c>
      <c r="E24">
        <v>420</v>
      </c>
      <c r="H24">
        <v>3300</v>
      </c>
      <c r="I24" t="s">
        <v>60</v>
      </c>
      <c r="J24">
        <v>8500</v>
      </c>
      <c r="K24" t="s">
        <v>67</v>
      </c>
      <c r="L24" s="3" t="s">
        <v>161</v>
      </c>
      <c r="M24" s="2" t="str">
        <f>D10</f>
        <v>57.268563, 16.447415</v>
      </c>
      <c r="N24" s="4" t="str">
        <f>N21</f>
        <v>55.610594, 13.005346</v>
      </c>
      <c r="O24">
        <v>2.3E-2</v>
      </c>
      <c r="P24">
        <v>1100</v>
      </c>
      <c r="Q24">
        <v>1300</v>
      </c>
      <c r="R24">
        <v>1400</v>
      </c>
      <c r="S24">
        <v>420</v>
      </c>
      <c r="T24">
        <f t="shared" si="0"/>
        <v>1764</v>
      </c>
      <c r="U24">
        <f t="shared" si="1"/>
        <v>40.572000000000003</v>
      </c>
      <c r="V24" s="9">
        <f t="shared" si="2"/>
        <v>4347.8260869565211</v>
      </c>
    </row>
    <row r="25" spans="3:22" x14ac:dyDescent="0.3">
      <c r="C25" t="s">
        <v>24</v>
      </c>
      <c r="D25" s="1" t="s">
        <v>111</v>
      </c>
      <c r="E25">
        <v>300</v>
      </c>
      <c r="H25">
        <v>3300</v>
      </c>
      <c r="I25" t="s">
        <v>60</v>
      </c>
      <c r="J25">
        <v>8500</v>
      </c>
      <c r="K25" t="s">
        <v>67</v>
      </c>
      <c r="L25" s="3" t="s">
        <v>162</v>
      </c>
      <c r="M25" s="2" t="str">
        <f>D10</f>
        <v>57.268563, 16.447415</v>
      </c>
      <c r="N25" s="4" t="str">
        <f>N24</f>
        <v>55.610594, 13.005346</v>
      </c>
      <c r="O25">
        <v>2.7E-2</v>
      </c>
      <c r="P25">
        <v>1100</v>
      </c>
      <c r="Q25">
        <v>1300</v>
      </c>
      <c r="R25">
        <v>1400</v>
      </c>
      <c r="S25">
        <v>420</v>
      </c>
      <c r="T25">
        <f t="shared" si="0"/>
        <v>1764</v>
      </c>
      <c r="U25">
        <f t="shared" si="1"/>
        <v>47.628</v>
      </c>
      <c r="V25" s="9">
        <f t="shared" si="2"/>
        <v>3703.7037037037035</v>
      </c>
    </row>
    <row r="26" spans="3:22" x14ac:dyDescent="0.3">
      <c r="C26" t="s">
        <v>25</v>
      </c>
      <c r="D26" s="1" t="s">
        <v>115</v>
      </c>
      <c r="E26">
        <v>420</v>
      </c>
      <c r="H26">
        <v>3359</v>
      </c>
      <c r="I26" t="s">
        <v>64</v>
      </c>
      <c r="J26">
        <v>5101</v>
      </c>
      <c r="K26" t="s">
        <v>70</v>
      </c>
      <c r="L26" s="3" t="s">
        <v>163</v>
      </c>
      <c r="M26" s="2" t="str">
        <f>D11</f>
        <v>57.260886, 12.112963</v>
      </c>
      <c r="N26" s="4" t="str">
        <f>M33</f>
        <v>59.925609, 10.784356</v>
      </c>
      <c r="O26">
        <v>2.5999999999999999E-2</v>
      </c>
      <c r="P26">
        <v>1900</v>
      </c>
      <c r="Q26">
        <v>2200</v>
      </c>
      <c r="R26">
        <v>2600</v>
      </c>
      <c r="S26">
        <v>420</v>
      </c>
      <c r="T26">
        <f t="shared" si="0"/>
        <v>1764</v>
      </c>
      <c r="U26">
        <f t="shared" si="1"/>
        <v>45.863999999999997</v>
      </c>
      <c r="V26" s="9">
        <f t="shared" si="2"/>
        <v>3846.1538461538462</v>
      </c>
    </row>
    <row r="27" spans="3:22" x14ac:dyDescent="0.3">
      <c r="C27" t="s">
        <v>26</v>
      </c>
      <c r="D27" s="1" t="s">
        <v>116</v>
      </c>
      <c r="E27">
        <v>300</v>
      </c>
      <c r="H27">
        <v>3359</v>
      </c>
      <c r="I27" t="s">
        <v>64</v>
      </c>
      <c r="J27">
        <v>5101</v>
      </c>
      <c r="K27" t="s">
        <v>70</v>
      </c>
      <c r="L27" s="3" t="s">
        <v>164</v>
      </c>
      <c r="M27" s="2" t="str">
        <f>D11</f>
        <v>57.260886, 12.112963</v>
      </c>
      <c r="N27" s="4" t="str">
        <f>N26</f>
        <v>59.925609, 10.784356</v>
      </c>
      <c r="O27">
        <v>2.1999999999999999E-2</v>
      </c>
      <c r="P27">
        <v>1600</v>
      </c>
      <c r="Q27">
        <v>2000</v>
      </c>
      <c r="R27">
        <v>2500</v>
      </c>
      <c r="S27">
        <v>420</v>
      </c>
      <c r="T27">
        <f t="shared" si="0"/>
        <v>1764</v>
      </c>
      <c r="U27">
        <f t="shared" si="1"/>
        <v>38.808</v>
      </c>
      <c r="V27" s="9">
        <f t="shared" si="2"/>
        <v>4545.454545454545</v>
      </c>
    </row>
    <row r="28" spans="3:22" x14ac:dyDescent="0.3">
      <c r="C28" t="s">
        <v>27</v>
      </c>
      <c r="D28" s="1" t="s">
        <v>117</v>
      </c>
      <c r="E28">
        <v>300</v>
      </c>
      <c r="H28">
        <v>3359</v>
      </c>
      <c r="I28" t="s">
        <v>64</v>
      </c>
      <c r="J28">
        <v>8500</v>
      </c>
      <c r="K28" t="s">
        <v>67</v>
      </c>
      <c r="L28" s="3" t="s">
        <v>165</v>
      </c>
      <c r="M28" s="2" t="str">
        <f>D11</f>
        <v>57.260886, 12.112963</v>
      </c>
      <c r="N28" s="4" t="str">
        <f>N21</f>
        <v>55.610594, 13.005346</v>
      </c>
      <c r="O28">
        <v>2.7E-2</v>
      </c>
      <c r="P28">
        <v>1500</v>
      </c>
      <c r="Q28">
        <v>2000</v>
      </c>
      <c r="R28">
        <v>2500</v>
      </c>
      <c r="S28">
        <v>420</v>
      </c>
      <c r="T28">
        <f t="shared" si="0"/>
        <v>1764</v>
      </c>
      <c r="U28">
        <f t="shared" si="1"/>
        <v>47.628</v>
      </c>
      <c r="V28" s="9">
        <f t="shared" si="2"/>
        <v>3703.7037037037035</v>
      </c>
    </row>
    <row r="29" spans="3:22" x14ac:dyDescent="0.3">
      <c r="C29" t="s">
        <v>28</v>
      </c>
      <c r="D29" s="1" t="s">
        <v>118</v>
      </c>
      <c r="E29">
        <v>420</v>
      </c>
      <c r="H29">
        <v>3359</v>
      </c>
      <c r="I29" t="s">
        <v>64</v>
      </c>
      <c r="J29">
        <v>8500</v>
      </c>
      <c r="K29" t="s">
        <v>67</v>
      </c>
      <c r="L29" s="3" t="s">
        <v>166</v>
      </c>
      <c r="M29" s="2" t="str">
        <f>D11</f>
        <v>57.260886, 12.112963</v>
      </c>
      <c r="N29" s="4" t="str">
        <f>N28</f>
        <v>55.610594, 13.005346</v>
      </c>
      <c r="O29">
        <v>3.2000000000000001E-2</v>
      </c>
      <c r="P29">
        <v>1100</v>
      </c>
      <c r="Q29">
        <v>1300</v>
      </c>
      <c r="R29">
        <v>1400</v>
      </c>
      <c r="S29">
        <v>420</v>
      </c>
      <c r="T29">
        <f t="shared" si="0"/>
        <v>1764</v>
      </c>
      <c r="U29">
        <f t="shared" si="1"/>
        <v>56.448</v>
      </c>
      <c r="V29" s="9">
        <f t="shared" si="2"/>
        <v>3125</v>
      </c>
    </row>
    <row r="30" spans="3:22" x14ac:dyDescent="0.3">
      <c r="C30" t="s">
        <v>29</v>
      </c>
      <c r="D30" s="1" t="s">
        <v>119</v>
      </c>
      <c r="E30">
        <v>300</v>
      </c>
      <c r="H30">
        <v>3701</v>
      </c>
      <c r="I30" t="s">
        <v>71</v>
      </c>
      <c r="J30">
        <v>6700</v>
      </c>
      <c r="K30" t="s">
        <v>72</v>
      </c>
      <c r="L30" s="3" t="s">
        <v>167</v>
      </c>
      <c r="M30" s="2" t="str">
        <f>D13</f>
        <v>65.549947, 15.546650</v>
      </c>
      <c r="N30" s="4" t="str">
        <f>D37</f>
        <v>66.149594, 13.796335</v>
      </c>
      <c r="O30">
        <v>0.2</v>
      </c>
      <c r="P30">
        <v>300</v>
      </c>
      <c r="Q30">
        <v>400</v>
      </c>
      <c r="R30">
        <v>500</v>
      </c>
      <c r="S30">
        <v>300</v>
      </c>
      <c r="T30">
        <f t="shared" si="0"/>
        <v>900</v>
      </c>
      <c r="U30">
        <f t="shared" si="1"/>
        <v>180</v>
      </c>
      <c r="V30" s="9">
        <f t="shared" si="2"/>
        <v>500</v>
      </c>
    </row>
    <row r="31" spans="3:22" x14ac:dyDescent="0.3">
      <c r="C31" t="s">
        <v>30</v>
      </c>
      <c r="D31" s="1" t="s">
        <v>120</v>
      </c>
      <c r="E31">
        <v>300</v>
      </c>
      <c r="H31">
        <v>5100</v>
      </c>
      <c r="I31" t="s">
        <v>73</v>
      </c>
      <c r="J31">
        <v>5500</v>
      </c>
      <c r="K31" t="s">
        <v>74</v>
      </c>
      <c r="L31" s="3" t="s">
        <v>168</v>
      </c>
      <c r="M31" s="2" t="str">
        <f>D14</f>
        <v>61.314765, 10.300185</v>
      </c>
      <c r="N31" s="4" t="str">
        <f>D25</f>
        <v>59.916819, 10.751985</v>
      </c>
      <c r="O31">
        <v>2.5999999999999999E-2</v>
      </c>
      <c r="P31">
        <v>700</v>
      </c>
      <c r="Q31">
        <v>800</v>
      </c>
      <c r="R31">
        <v>900</v>
      </c>
      <c r="S31">
        <v>300</v>
      </c>
      <c r="T31">
        <f t="shared" si="0"/>
        <v>900</v>
      </c>
      <c r="U31">
        <f t="shared" si="1"/>
        <v>23.4</v>
      </c>
      <c r="V31" s="9">
        <f t="shared" si="2"/>
        <v>3846.1538461538462</v>
      </c>
    </row>
    <row r="32" spans="3:22" x14ac:dyDescent="0.3">
      <c r="C32" t="s">
        <v>31</v>
      </c>
      <c r="D32" s="1" t="s">
        <v>121</v>
      </c>
      <c r="E32">
        <v>300</v>
      </c>
      <c r="H32">
        <v>5100</v>
      </c>
      <c r="I32" t="s">
        <v>73</v>
      </c>
      <c r="J32">
        <v>6500</v>
      </c>
      <c r="K32" t="s">
        <v>69</v>
      </c>
      <c r="L32" s="3" t="s">
        <v>169</v>
      </c>
      <c r="M32" s="2" t="str">
        <f>D14</f>
        <v>61.314765, 10.300185</v>
      </c>
      <c r="N32" s="4" t="str">
        <f>N22</f>
        <v>63.435459, 10.396532</v>
      </c>
      <c r="O32">
        <v>0.09</v>
      </c>
      <c r="P32">
        <v>800</v>
      </c>
      <c r="Q32">
        <v>900</v>
      </c>
      <c r="R32">
        <v>950</v>
      </c>
      <c r="S32">
        <v>300</v>
      </c>
      <c r="T32">
        <f t="shared" si="0"/>
        <v>900</v>
      </c>
      <c r="U32">
        <f t="shared" si="1"/>
        <v>81</v>
      </c>
      <c r="V32" s="9">
        <f t="shared" si="2"/>
        <v>1111.1111111111111</v>
      </c>
    </row>
    <row r="33" spans="3:22" x14ac:dyDescent="0.3">
      <c r="C33" t="s">
        <v>32</v>
      </c>
      <c r="D33" s="1" t="s">
        <v>122</v>
      </c>
      <c r="E33">
        <v>300</v>
      </c>
      <c r="H33">
        <v>5101</v>
      </c>
      <c r="I33" t="s">
        <v>70</v>
      </c>
      <c r="J33">
        <v>5102</v>
      </c>
      <c r="K33" t="s">
        <v>75</v>
      </c>
      <c r="L33" s="3" t="s">
        <v>170</v>
      </c>
      <c r="M33" s="2" t="str">
        <f>D15</f>
        <v>59.925609, 10.784356</v>
      </c>
      <c r="N33" s="4" t="str">
        <f>D16</f>
        <v>60.413234, 8.446858</v>
      </c>
      <c r="O33">
        <v>0.01</v>
      </c>
      <c r="P33">
        <v>1700</v>
      </c>
      <c r="Q33">
        <v>1800</v>
      </c>
      <c r="R33">
        <v>1900</v>
      </c>
      <c r="S33">
        <v>420</v>
      </c>
      <c r="T33">
        <f t="shared" si="0"/>
        <v>1764</v>
      </c>
      <c r="U33">
        <f t="shared" si="1"/>
        <v>17.64</v>
      </c>
      <c r="V33" s="9">
        <f t="shared" si="2"/>
        <v>10000</v>
      </c>
    </row>
    <row r="34" spans="3:22" x14ac:dyDescent="0.3">
      <c r="C34" t="s">
        <v>33</v>
      </c>
      <c r="D34" s="1" t="s">
        <v>123</v>
      </c>
      <c r="E34">
        <v>420</v>
      </c>
      <c r="H34">
        <v>5101</v>
      </c>
      <c r="I34" t="s">
        <v>70</v>
      </c>
      <c r="J34">
        <v>5103</v>
      </c>
      <c r="K34" t="s">
        <v>76</v>
      </c>
      <c r="L34" s="3" t="s">
        <v>171</v>
      </c>
      <c r="M34" s="2" t="str">
        <f>D15</f>
        <v>59.925609, 10.784356</v>
      </c>
      <c r="N34" s="4" t="str">
        <f>D17</f>
        <v>59.671627, 9.650243</v>
      </c>
      <c r="O34">
        <v>1.4E-2</v>
      </c>
      <c r="P34">
        <v>1350</v>
      </c>
      <c r="Q34">
        <v>1600</v>
      </c>
      <c r="R34">
        <v>1800</v>
      </c>
      <c r="S34">
        <v>420</v>
      </c>
      <c r="T34">
        <f t="shared" si="0"/>
        <v>1764</v>
      </c>
      <c r="U34">
        <f t="shared" si="1"/>
        <v>24.696000000000002</v>
      </c>
      <c r="V34" s="9">
        <f t="shared" si="2"/>
        <v>7142.8571428571422</v>
      </c>
    </row>
    <row r="35" spans="3:22" x14ac:dyDescent="0.3">
      <c r="C35" t="s">
        <v>98</v>
      </c>
      <c r="D35" s="1" t="s">
        <v>124</v>
      </c>
      <c r="E35">
        <v>300</v>
      </c>
      <c r="H35">
        <v>5101</v>
      </c>
      <c r="I35" t="s">
        <v>70</v>
      </c>
      <c r="J35">
        <v>5501</v>
      </c>
      <c r="K35" t="s">
        <v>77</v>
      </c>
      <c r="L35" s="3" t="s">
        <v>172</v>
      </c>
      <c r="M35" s="2" t="str">
        <f>D15</f>
        <v>59.925609, 10.784356</v>
      </c>
      <c r="N35" s="4" t="str">
        <f>D26</f>
        <v>59.213829, 9.605700</v>
      </c>
      <c r="O35">
        <v>1.4999999999999999E-2</v>
      </c>
      <c r="P35">
        <v>2000</v>
      </c>
      <c r="Q35">
        <v>2200</v>
      </c>
      <c r="R35">
        <v>2500</v>
      </c>
      <c r="S35">
        <v>420</v>
      </c>
      <c r="T35">
        <f t="shared" si="0"/>
        <v>1764</v>
      </c>
      <c r="U35">
        <f t="shared" si="1"/>
        <v>26.459999999999997</v>
      </c>
      <c r="V35" s="9">
        <f t="shared" si="2"/>
        <v>6666.666666666667</v>
      </c>
    </row>
    <row r="36" spans="3:22" x14ac:dyDescent="0.3">
      <c r="C36" t="s">
        <v>34</v>
      </c>
      <c r="D36" s="1" t="s">
        <v>125</v>
      </c>
      <c r="E36">
        <v>300</v>
      </c>
      <c r="H36">
        <v>5102</v>
      </c>
      <c r="I36" t="s">
        <v>75</v>
      </c>
      <c r="J36">
        <v>5103</v>
      </c>
      <c r="K36" t="s">
        <v>76</v>
      </c>
      <c r="L36" s="3" t="s">
        <v>173</v>
      </c>
      <c r="M36" s="2" t="str">
        <f>D16</f>
        <v>60.413234, 8.446858</v>
      </c>
      <c r="N36" s="4" t="str">
        <f>N34</f>
        <v>59.671627, 9.650243</v>
      </c>
      <c r="O36">
        <v>7.0000000000000001E-3</v>
      </c>
      <c r="P36">
        <v>2000</v>
      </c>
      <c r="Q36">
        <v>2200</v>
      </c>
      <c r="R36">
        <v>2400</v>
      </c>
      <c r="S36">
        <v>420</v>
      </c>
      <c r="T36">
        <f t="shared" si="0"/>
        <v>1764</v>
      </c>
      <c r="U36">
        <f t="shared" si="1"/>
        <v>12.348000000000001</v>
      </c>
      <c r="V36" s="9">
        <f t="shared" si="2"/>
        <v>14285.714285714284</v>
      </c>
    </row>
    <row r="37" spans="3:22" x14ac:dyDescent="0.3">
      <c r="C37" t="s">
        <v>35</v>
      </c>
      <c r="D37" s="1" t="s">
        <v>126</v>
      </c>
      <c r="E37">
        <v>300</v>
      </c>
      <c r="H37">
        <v>5102</v>
      </c>
      <c r="I37" t="s">
        <v>75</v>
      </c>
      <c r="J37">
        <v>5304</v>
      </c>
      <c r="K37" t="s">
        <v>78</v>
      </c>
      <c r="L37" s="3" t="s">
        <v>174</v>
      </c>
      <c r="M37" s="2" t="str">
        <f>D16</f>
        <v>60.413234, 8.446858</v>
      </c>
      <c r="N37" s="4" t="str">
        <f>D20</f>
        <v>60.534367, 8.208738</v>
      </c>
      <c r="O37">
        <v>2.4E-2</v>
      </c>
      <c r="P37">
        <v>1500</v>
      </c>
      <c r="Q37">
        <v>1800</v>
      </c>
      <c r="R37">
        <v>2000</v>
      </c>
      <c r="S37">
        <v>420</v>
      </c>
      <c r="T37">
        <f t="shared" si="0"/>
        <v>1764</v>
      </c>
      <c r="U37">
        <f t="shared" si="1"/>
        <v>42.335999999999999</v>
      </c>
      <c r="V37" s="9">
        <f t="shared" si="2"/>
        <v>4166.666666666667</v>
      </c>
    </row>
    <row r="38" spans="3:22" x14ac:dyDescent="0.3">
      <c r="C38" t="s">
        <v>36</v>
      </c>
      <c r="D38" s="1" t="s">
        <v>127</v>
      </c>
      <c r="E38">
        <v>420</v>
      </c>
      <c r="H38">
        <v>5102</v>
      </c>
      <c r="I38" t="s">
        <v>75</v>
      </c>
      <c r="J38">
        <v>6001</v>
      </c>
      <c r="K38" t="s">
        <v>79</v>
      </c>
      <c r="L38" s="3" t="s">
        <v>175</v>
      </c>
      <c r="M38" s="2" t="str">
        <f>D16</f>
        <v>60.413234, 8.446858</v>
      </c>
      <c r="N38" s="4" t="str">
        <f>D34</f>
        <v>60.597591, 8.345290</v>
      </c>
      <c r="O38">
        <v>4.5999999999999999E-2</v>
      </c>
      <c r="P38">
        <v>1450</v>
      </c>
      <c r="Q38">
        <v>1700</v>
      </c>
      <c r="R38">
        <v>2000</v>
      </c>
      <c r="S38">
        <v>420</v>
      </c>
      <c r="T38">
        <f t="shared" si="0"/>
        <v>1764</v>
      </c>
      <c r="U38">
        <f t="shared" si="1"/>
        <v>81.144000000000005</v>
      </c>
      <c r="V38" s="9">
        <f t="shared" si="2"/>
        <v>2173.9130434782605</v>
      </c>
    </row>
    <row r="39" spans="3:22" x14ac:dyDescent="0.3">
      <c r="C39" t="s">
        <v>37</v>
      </c>
      <c r="D39" s="1" t="s">
        <v>128</v>
      </c>
      <c r="E39">
        <v>420</v>
      </c>
      <c r="H39">
        <v>5103</v>
      </c>
      <c r="I39" t="s">
        <v>76</v>
      </c>
      <c r="J39">
        <v>5304</v>
      </c>
      <c r="K39" t="s">
        <v>78</v>
      </c>
      <c r="L39" s="3" t="s">
        <v>176</v>
      </c>
      <c r="M39" s="2" t="str">
        <f>D17</f>
        <v>59.671627, 9.650243</v>
      </c>
      <c r="N39" s="4" t="str">
        <f>M45</f>
        <v>60.534367, 8.208738</v>
      </c>
      <c r="O39">
        <v>2.5000000000000001E-2</v>
      </c>
      <c r="P39">
        <v>1000</v>
      </c>
      <c r="Q39">
        <v>1200</v>
      </c>
      <c r="R39">
        <v>1400</v>
      </c>
      <c r="S39">
        <v>420</v>
      </c>
      <c r="T39">
        <f t="shared" si="0"/>
        <v>1764</v>
      </c>
      <c r="U39">
        <f t="shared" si="1"/>
        <v>44.1</v>
      </c>
      <c r="V39" s="9">
        <f t="shared" si="2"/>
        <v>4000</v>
      </c>
    </row>
    <row r="40" spans="3:22" x14ac:dyDescent="0.3">
      <c r="C40" t="s">
        <v>38</v>
      </c>
      <c r="D40" s="1" t="s">
        <v>129</v>
      </c>
      <c r="E40">
        <v>420</v>
      </c>
      <c r="H40">
        <v>5103</v>
      </c>
      <c r="I40" t="s">
        <v>76</v>
      </c>
      <c r="J40">
        <v>5304</v>
      </c>
      <c r="K40" t="s">
        <v>78</v>
      </c>
      <c r="L40" s="3" t="s">
        <v>177</v>
      </c>
      <c r="M40" s="2" t="str">
        <f>D17</f>
        <v>59.671627, 9.650243</v>
      </c>
      <c r="N40" s="4" t="str">
        <f>N39</f>
        <v>60.534367, 8.208738</v>
      </c>
      <c r="O40">
        <v>0.02</v>
      </c>
      <c r="P40">
        <v>1500</v>
      </c>
      <c r="Q40">
        <v>1800</v>
      </c>
      <c r="R40">
        <v>2000</v>
      </c>
      <c r="S40">
        <v>420</v>
      </c>
      <c r="T40">
        <f t="shared" si="0"/>
        <v>1764</v>
      </c>
      <c r="U40">
        <f t="shared" si="1"/>
        <v>35.28</v>
      </c>
      <c r="V40" s="9">
        <f t="shared" si="2"/>
        <v>5000</v>
      </c>
    </row>
    <row r="41" spans="3:22" x14ac:dyDescent="0.3">
      <c r="C41" t="s">
        <v>39</v>
      </c>
      <c r="D41" s="1" t="s">
        <v>130</v>
      </c>
      <c r="E41">
        <v>420</v>
      </c>
      <c r="H41">
        <v>5300</v>
      </c>
      <c r="I41" t="s">
        <v>80</v>
      </c>
      <c r="J41">
        <v>6100</v>
      </c>
      <c r="K41" t="s">
        <v>135</v>
      </c>
      <c r="L41" s="3" t="s">
        <v>178</v>
      </c>
      <c r="M41" s="2" t="str">
        <f>D18</f>
        <v>60.446208, 6.779807</v>
      </c>
      <c r="N41" s="4" t="str">
        <f>D35</f>
        <v>59.858172, 6.017187</v>
      </c>
      <c r="O41">
        <v>2.1999999999999999E-2</v>
      </c>
      <c r="P41">
        <v>1800</v>
      </c>
      <c r="Q41">
        <v>2300</v>
      </c>
      <c r="R41">
        <v>2500</v>
      </c>
      <c r="S41">
        <v>300</v>
      </c>
      <c r="T41">
        <f t="shared" si="0"/>
        <v>900</v>
      </c>
      <c r="U41">
        <f t="shared" si="1"/>
        <v>19.799999999999997</v>
      </c>
      <c r="V41" s="9">
        <f t="shared" si="2"/>
        <v>4545.454545454546</v>
      </c>
    </row>
    <row r="42" spans="3:22" x14ac:dyDescent="0.3">
      <c r="C42" t="s">
        <v>40</v>
      </c>
      <c r="D42" s="1" t="s">
        <v>131</v>
      </c>
      <c r="E42">
        <v>420</v>
      </c>
      <c r="H42">
        <v>5301</v>
      </c>
      <c r="I42" t="s">
        <v>81</v>
      </c>
      <c r="J42">
        <v>5304</v>
      </c>
      <c r="K42" t="s">
        <v>78</v>
      </c>
      <c r="L42" s="3" t="s">
        <v>179</v>
      </c>
      <c r="M42" s="2" t="str">
        <f>D19</f>
        <v>60.862271, 7.114618</v>
      </c>
      <c r="N42" s="4" t="str">
        <f>N37</f>
        <v>60.534367, 8.208738</v>
      </c>
      <c r="O42">
        <v>0.02</v>
      </c>
      <c r="P42">
        <v>1250</v>
      </c>
      <c r="Q42">
        <v>1500</v>
      </c>
      <c r="R42">
        <v>1700</v>
      </c>
      <c r="S42">
        <v>420</v>
      </c>
      <c r="T42">
        <f t="shared" si="0"/>
        <v>1764</v>
      </c>
      <c r="U42">
        <f t="shared" si="1"/>
        <v>35.28</v>
      </c>
      <c r="V42" s="9">
        <f t="shared" si="2"/>
        <v>5000</v>
      </c>
    </row>
    <row r="43" spans="3:22" x14ac:dyDescent="0.3">
      <c r="C43" t="s">
        <v>41</v>
      </c>
      <c r="D43" s="1" t="s">
        <v>132</v>
      </c>
      <c r="E43">
        <v>420</v>
      </c>
      <c r="H43">
        <v>5301</v>
      </c>
      <c r="I43" t="s">
        <v>81</v>
      </c>
      <c r="J43">
        <v>5305</v>
      </c>
      <c r="K43" t="s">
        <v>82</v>
      </c>
      <c r="L43" s="3" t="s">
        <v>180</v>
      </c>
      <c r="M43" s="2" t="str">
        <f>D19</f>
        <v>60.862271, 7.114618</v>
      </c>
      <c r="N43" s="4" t="str">
        <f>D21</f>
        <v>60.368230, 7.502838</v>
      </c>
      <c r="O43">
        <v>1.2E-2</v>
      </c>
      <c r="P43">
        <v>1250</v>
      </c>
      <c r="Q43">
        <v>1500</v>
      </c>
      <c r="R43">
        <v>1700</v>
      </c>
      <c r="S43">
        <v>420</v>
      </c>
      <c r="T43">
        <f t="shared" si="0"/>
        <v>1764</v>
      </c>
      <c r="U43">
        <f t="shared" si="1"/>
        <v>21.167999999999999</v>
      </c>
      <c r="V43" s="9">
        <f t="shared" si="2"/>
        <v>8333.3333333333339</v>
      </c>
    </row>
    <row r="44" spans="3:22" x14ac:dyDescent="0.3">
      <c r="C44" t="s">
        <v>42</v>
      </c>
      <c r="D44" s="1" t="s">
        <v>133</v>
      </c>
      <c r="E44">
        <v>420</v>
      </c>
      <c r="H44">
        <v>5301</v>
      </c>
      <c r="I44" t="s">
        <v>81</v>
      </c>
      <c r="J44">
        <v>6001</v>
      </c>
      <c r="K44" t="s">
        <v>79</v>
      </c>
      <c r="L44" s="3" t="s">
        <v>181</v>
      </c>
      <c r="M44" s="2" t="str">
        <f>D19</f>
        <v>60.862271, 7.114618</v>
      </c>
      <c r="N44" s="4" t="str">
        <f>N38</f>
        <v>60.597591, 8.345290</v>
      </c>
      <c r="O44">
        <v>0.02</v>
      </c>
      <c r="P44">
        <v>1800</v>
      </c>
      <c r="Q44">
        <v>2000</v>
      </c>
      <c r="R44">
        <v>2150</v>
      </c>
      <c r="S44">
        <v>420</v>
      </c>
      <c r="T44">
        <f t="shared" si="0"/>
        <v>1764</v>
      </c>
      <c r="U44">
        <f t="shared" si="1"/>
        <v>35.28</v>
      </c>
      <c r="V44" s="9">
        <f t="shared" si="2"/>
        <v>5000</v>
      </c>
    </row>
    <row r="45" spans="3:22" x14ac:dyDescent="0.3">
      <c r="C45" t="s">
        <v>43</v>
      </c>
      <c r="D45" s="1" t="s">
        <v>134</v>
      </c>
      <c r="E45">
        <v>420</v>
      </c>
      <c r="H45">
        <v>5304</v>
      </c>
      <c r="I45" t="s">
        <v>78</v>
      </c>
      <c r="J45">
        <v>5305</v>
      </c>
      <c r="K45" t="s">
        <v>82</v>
      </c>
      <c r="L45" s="3" t="s">
        <v>182</v>
      </c>
      <c r="M45" s="2" t="str">
        <f>D20</f>
        <v>60.534367, 8.208738</v>
      </c>
      <c r="N45" s="4" t="str">
        <f>N43</f>
        <v>60.368230, 7.502838</v>
      </c>
      <c r="O45">
        <v>1.4999999999999999E-2</v>
      </c>
      <c r="P45">
        <v>1950</v>
      </c>
      <c r="Q45">
        <v>2200</v>
      </c>
      <c r="R45">
        <v>2400</v>
      </c>
      <c r="S45">
        <v>420</v>
      </c>
      <c r="T45">
        <f t="shared" si="0"/>
        <v>1764</v>
      </c>
      <c r="U45">
        <f t="shared" si="1"/>
        <v>26.459999999999997</v>
      </c>
      <c r="V45" s="9">
        <f t="shared" si="2"/>
        <v>6666.666666666667</v>
      </c>
    </row>
    <row r="46" spans="3:22" x14ac:dyDescent="0.3">
      <c r="H46">
        <v>5304</v>
      </c>
      <c r="I46" t="s">
        <v>78</v>
      </c>
      <c r="J46">
        <v>5305</v>
      </c>
      <c r="K46" t="s">
        <v>82</v>
      </c>
      <c r="L46" s="3" t="s">
        <v>183</v>
      </c>
      <c r="M46" s="2" t="str">
        <f>D20</f>
        <v>60.534367, 8.208738</v>
      </c>
      <c r="N46" s="4" t="str">
        <f>N45</f>
        <v>60.368230, 7.502838</v>
      </c>
      <c r="O46">
        <v>1.6999999999999999E-3</v>
      </c>
      <c r="P46">
        <v>1350</v>
      </c>
      <c r="Q46">
        <v>1400</v>
      </c>
      <c r="R46">
        <v>1500</v>
      </c>
      <c r="S46">
        <v>420</v>
      </c>
      <c r="T46">
        <f t="shared" si="0"/>
        <v>1764</v>
      </c>
      <c r="U46">
        <f t="shared" si="1"/>
        <v>2.9987999999999997</v>
      </c>
      <c r="V46" s="9">
        <f t="shared" si="2"/>
        <v>58823.529411764714</v>
      </c>
    </row>
    <row r="47" spans="3:22" x14ac:dyDescent="0.3">
      <c r="H47">
        <v>5400</v>
      </c>
      <c r="I47" t="s">
        <v>83</v>
      </c>
      <c r="J47">
        <v>5500</v>
      </c>
      <c r="K47" t="s">
        <v>74</v>
      </c>
      <c r="L47" s="3" t="s">
        <v>184</v>
      </c>
      <c r="M47" s="2" t="str">
        <f>D22</f>
        <v>59.947746, 10.781100</v>
      </c>
      <c r="N47" s="4" t="str">
        <f>D25</f>
        <v>59.916819, 10.751985</v>
      </c>
      <c r="O47">
        <v>9.4E-2</v>
      </c>
      <c r="P47">
        <v>400</v>
      </c>
      <c r="Q47">
        <v>550</v>
      </c>
      <c r="R47">
        <v>650</v>
      </c>
      <c r="S47">
        <v>300</v>
      </c>
      <c r="T47">
        <f t="shared" si="0"/>
        <v>900</v>
      </c>
      <c r="U47">
        <f t="shared" si="1"/>
        <v>84.6</v>
      </c>
      <c r="V47" s="9">
        <f t="shared" si="2"/>
        <v>1063.8297872340427</v>
      </c>
    </row>
    <row r="48" spans="3:22" x14ac:dyDescent="0.3">
      <c r="H48">
        <v>5400</v>
      </c>
      <c r="I48" t="s">
        <v>83</v>
      </c>
      <c r="J48">
        <v>6000</v>
      </c>
      <c r="K48" t="s">
        <v>84</v>
      </c>
      <c r="L48" s="3" t="s">
        <v>185</v>
      </c>
      <c r="M48" s="2" t="str">
        <f>D22</f>
        <v>59.947746, 10.781100</v>
      </c>
      <c r="N48" s="4" t="str">
        <f>D33</f>
        <v>59.515704, 6.637356</v>
      </c>
      <c r="O48">
        <v>3.5999999999999997E-2</v>
      </c>
      <c r="P48">
        <v>800</v>
      </c>
      <c r="Q48">
        <v>900</v>
      </c>
      <c r="R48">
        <v>950</v>
      </c>
      <c r="S48">
        <v>300</v>
      </c>
      <c r="T48">
        <f t="shared" si="0"/>
        <v>900</v>
      </c>
      <c r="U48">
        <f t="shared" si="1"/>
        <v>32.4</v>
      </c>
      <c r="V48" s="9">
        <f t="shared" si="2"/>
        <v>2777.7777777777778</v>
      </c>
    </row>
    <row r="49" spans="8:22" x14ac:dyDescent="0.3">
      <c r="H49">
        <v>5401</v>
      </c>
      <c r="I49" t="s">
        <v>85</v>
      </c>
      <c r="J49">
        <v>5501</v>
      </c>
      <c r="K49" t="s">
        <v>77</v>
      </c>
      <c r="L49" s="3" t="s">
        <v>186</v>
      </c>
      <c r="M49" s="2" t="str">
        <f>D23</f>
        <v>59.912951, 10.284330</v>
      </c>
      <c r="N49" s="4" t="str">
        <f>N35</f>
        <v>59.213829, 9.605700</v>
      </c>
      <c r="O49">
        <v>2.7E-2</v>
      </c>
      <c r="P49">
        <v>1500</v>
      </c>
      <c r="Q49">
        <v>1800</v>
      </c>
      <c r="R49">
        <v>2000</v>
      </c>
      <c r="S49">
        <v>420</v>
      </c>
      <c r="T49">
        <f t="shared" si="0"/>
        <v>1764</v>
      </c>
      <c r="U49">
        <f t="shared" si="1"/>
        <v>47.628</v>
      </c>
      <c r="V49" s="9">
        <f t="shared" si="2"/>
        <v>3703.7037037037035</v>
      </c>
    </row>
    <row r="50" spans="8:22" x14ac:dyDescent="0.3">
      <c r="H50">
        <v>5401</v>
      </c>
      <c r="I50" t="s">
        <v>85</v>
      </c>
      <c r="J50">
        <v>5602</v>
      </c>
      <c r="K50" t="s">
        <v>86</v>
      </c>
      <c r="L50" s="3" t="s">
        <v>187</v>
      </c>
      <c r="M50" s="2" t="str">
        <f>D23</f>
        <v>59.912951, 10.284330</v>
      </c>
      <c r="N50" s="4" t="str">
        <f>D29</f>
        <v>59.132521, 10.215966</v>
      </c>
      <c r="O50">
        <v>2.5499999999999998E-2</v>
      </c>
      <c r="P50">
        <v>2200</v>
      </c>
      <c r="Q50">
        <v>2400</v>
      </c>
      <c r="R50">
        <v>2600</v>
      </c>
      <c r="S50">
        <v>420</v>
      </c>
      <c r="T50">
        <f t="shared" si="0"/>
        <v>1764</v>
      </c>
      <c r="U50">
        <f t="shared" si="1"/>
        <v>44.981999999999999</v>
      </c>
      <c r="V50" s="9">
        <f t="shared" si="2"/>
        <v>3921.5686274509803</v>
      </c>
    </row>
    <row r="51" spans="8:22" x14ac:dyDescent="0.3">
      <c r="H51">
        <v>5401</v>
      </c>
      <c r="I51" t="s">
        <v>85</v>
      </c>
      <c r="J51">
        <v>6001</v>
      </c>
      <c r="K51" t="s">
        <v>79</v>
      </c>
      <c r="L51" s="3" t="s">
        <v>188</v>
      </c>
      <c r="M51" s="2" t="str">
        <f>D23</f>
        <v>59.912951, 10.284330</v>
      </c>
      <c r="N51" s="4" t="str">
        <f>N44</f>
        <v>60.597591, 8.345290</v>
      </c>
      <c r="O51">
        <v>0.01</v>
      </c>
      <c r="P51">
        <v>1250</v>
      </c>
      <c r="Q51">
        <v>1500</v>
      </c>
      <c r="R51">
        <v>1700</v>
      </c>
      <c r="S51">
        <v>420</v>
      </c>
      <c r="T51">
        <f t="shared" si="0"/>
        <v>1764</v>
      </c>
      <c r="U51">
        <f t="shared" si="1"/>
        <v>17.64</v>
      </c>
      <c r="V51" s="9">
        <f t="shared" si="2"/>
        <v>10000</v>
      </c>
    </row>
    <row r="52" spans="8:22" x14ac:dyDescent="0.3">
      <c r="H52">
        <v>5402</v>
      </c>
      <c r="I52" t="s">
        <v>87</v>
      </c>
      <c r="J52">
        <v>6001</v>
      </c>
      <c r="K52" t="s">
        <v>79</v>
      </c>
      <c r="L52" s="3" t="s">
        <v>189</v>
      </c>
      <c r="M52" s="2" t="str">
        <f>D24</f>
        <v>59.971390, 9.931822</v>
      </c>
      <c r="N52" s="4" t="str">
        <f>N51</f>
        <v>60.597591, 8.345290</v>
      </c>
      <c r="O52">
        <v>1E-3</v>
      </c>
      <c r="P52">
        <v>1500</v>
      </c>
      <c r="Q52">
        <v>1700</v>
      </c>
      <c r="R52">
        <v>1900</v>
      </c>
      <c r="S52">
        <v>420</v>
      </c>
      <c r="T52">
        <f t="shared" si="0"/>
        <v>1764</v>
      </c>
      <c r="U52">
        <f t="shared" si="1"/>
        <v>1.764</v>
      </c>
      <c r="V52" s="9">
        <f t="shared" si="2"/>
        <v>100000</v>
      </c>
    </row>
    <row r="53" spans="8:22" x14ac:dyDescent="0.3">
      <c r="H53">
        <v>5500</v>
      </c>
      <c r="I53" t="s">
        <v>74</v>
      </c>
      <c r="J53">
        <v>5603</v>
      </c>
      <c r="K53" t="s">
        <v>88</v>
      </c>
      <c r="L53" s="3" t="s">
        <v>190</v>
      </c>
      <c r="M53" s="2" t="str">
        <f>D25</f>
        <v>59.916819, 10.751985</v>
      </c>
      <c r="N53" s="4" t="str">
        <f>D30</f>
        <v>58.464498, 8.771641</v>
      </c>
      <c r="O53">
        <v>0.06</v>
      </c>
      <c r="P53">
        <v>800</v>
      </c>
      <c r="Q53">
        <v>900</v>
      </c>
      <c r="R53">
        <v>950</v>
      </c>
      <c r="S53">
        <v>300</v>
      </c>
      <c r="T53">
        <f t="shared" si="0"/>
        <v>900</v>
      </c>
      <c r="U53">
        <f t="shared" si="1"/>
        <v>54</v>
      </c>
      <c r="V53" s="9">
        <f t="shared" si="2"/>
        <v>1666.6666666666667</v>
      </c>
    </row>
    <row r="54" spans="8:22" x14ac:dyDescent="0.3">
      <c r="H54">
        <v>5600</v>
      </c>
      <c r="I54" t="s">
        <v>89</v>
      </c>
      <c r="J54">
        <v>5601</v>
      </c>
      <c r="K54" t="s">
        <v>90</v>
      </c>
      <c r="L54" s="3" t="s">
        <v>191</v>
      </c>
      <c r="M54" s="2" t="str">
        <f>D27</f>
        <v>58.165456, 8.018480</v>
      </c>
      <c r="N54" s="4" t="str">
        <f>D28</f>
        <v>59.059368, 5.706114</v>
      </c>
      <c r="O54">
        <v>3.4000000000000002E-2</v>
      </c>
      <c r="P54">
        <v>800</v>
      </c>
      <c r="Q54">
        <v>900</v>
      </c>
      <c r="R54">
        <v>950</v>
      </c>
      <c r="S54">
        <v>300</v>
      </c>
      <c r="T54">
        <f t="shared" si="0"/>
        <v>900</v>
      </c>
      <c r="U54">
        <f t="shared" si="1"/>
        <v>30.6</v>
      </c>
      <c r="V54" s="9">
        <f t="shared" si="2"/>
        <v>2941.1764705882351</v>
      </c>
    </row>
    <row r="55" spans="8:22" x14ac:dyDescent="0.3">
      <c r="H55">
        <v>5600</v>
      </c>
      <c r="I55" t="s">
        <v>89</v>
      </c>
      <c r="J55">
        <v>5603</v>
      </c>
      <c r="K55" t="s">
        <v>88</v>
      </c>
      <c r="L55" s="3" t="s">
        <v>192</v>
      </c>
      <c r="M55" s="2" t="str">
        <f>D27</f>
        <v>58.165456, 8.018480</v>
      </c>
      <c r="N55" s="4" t="str">
        <f>N53</f>
        <v>58.464498, 8.771641</v>
      </c>
      <c r="O55">
        <v>2.1999999999999999E-2</v>
      </c>
      <c r="P55">
        <v>900</v>
      </c>
      <c r="Q55">
        <v>1050</v>
      </c>
      <c r="R55">
        <v>1200</v>
      </c>
      <c r="S55">
        <v>300</v>
      </c>
      <c r="T55">
        <f t="shared" si="0"/>
        <v>900</v>
      </c>
      <c r="U55">
        <f t="shared" si="1"/>
        <v>19.799999999999997</v>
      </c>
      <c r="V55" s="9">
        <f t="shared" si="2"/>
        <v>4545.454545454546</v>
      </c>
    </row>
    <row r="56" spans="8:22" x14ac:dyDescent="0.3">
      <c r="H56">
        <v>5600</v>
      </c>
      <c r="I56" t="s">
        <v>89</v>
      </c>
      <c r="J56">
        <v>5620</v>
      </c>
      <c r="K56" t="s">
        <v>91</v>
      </c>
      <c r="L56" s="3" t="s">
        <v>193</v>
      </c>
      <c r="M56" s="2" t="str">
        <f>D27</f>
        <v>58.165456, 8.018480</v>
      </c>
      <c r="N56" s="4" t="str">
        <f>D32</f>
        <v>58.277387, 6.817281</v>
      </c>
      <c r="O56">
        <v>1E-3</v>
      </c>
      <c r="P56">
        <v>0</v>
      </c>
      <c r="Q56">
        <v>0</v>
      </c>
      <c r="R56">
        <v>0</v>
      </c>
      <c r="S56">
        <v>300</v>
      </c>
      <c r="T56">
        <f t="shared" si="0"/>
        <v>900</v>
      </c>
      <c r="U56">
        <f t="shared" si="1"/>
        <v>0.9</v>
      </c>
      <c r="V56" s="9">
        <f t="shared" si="2"/>
        <v>100000</v>
      </c>
    </row>
    <row r="57" spans="8:22" x14ac:dyDescent="0.3">
      <c r="H57">
        <v>5600</v>
      </c>
      <c r="I57" t="s">
        <v>89</v>
      </c>
      <c r="J57">
        <v>6000</v>
      </c>
      <c r="K57" t="s">
        <v>84</v>
      </c>
      <c r="L57" s="3" t="s">
        <v>194</v>
      </c>
      <c r="M57" s="2" t="str">
        <f>D27</f>
        <v>58.165456, 8.018480</v>
      </c>
      <c r="N57" s="4" t="str">
        <f>N48</f>
        <v>59.515704, 6.637356</v>
      </c>
      <c r="O57">
        <v>0.02</v>
      </c>
      <c r="P57">
        <v>1350</v>
      </c>
      <c r="Q57">
        <v>1500</v>
      </c>
      <c r="R57">
        <v>1650</v>
      </c>
      <c r="S57">
        <v>300</v>
      </c>
      <c r="T57">
        <f t="shared" si="0"/>
        <v>900</v>
      </c>
      <c r="U57">
        <f t="shared" si="1"/>
        <v>18</v>
      </c>
      <c r="V57" s="9">
        <f t="shared" si="2"/>
        <v>5000</v>
      </c>
    </row>
    <row r="58" spans="8:22" x14ac:dyDescent="0.3">
      <c r="H58">
        <v>5603</v>
      </c>
      <c r="I58" t="s">
        <v>88</v>
      </c>
      <c r="J58">
        <v>5610</v>
      </c>
      <c r="K58" t="s">
        <v>92</v>
      </c>
      <c r="L58" s="3" t="s">
        <v>195</v>
      </c>
      <c r="M58" s="2" t="str">
        <f>D30</f>
        <v>58.464498, 8.771641</v>
      </c>
      <c r="N58" s="4" t="str">
        <f>D31</f>
        <v>58.165999, 8.017794</v>
      </c>
      <c r="O58">
        <v>1E-3</v>
      </c>
      <c r="P58">
        <v>0</v>
      </c>
      <c r="Q58">
        <v>0</v>
      </c>
      <c r="R58">
        <v>0</v>
      </c>
      <c r="S58">
        <v>300</v>
      </c>
      <c r="T58">
        <f t="shared" si="0"/>
        <v>900</v>
      </c>
      <c r="U58">
        <f t="shared" si="1"/>
        <v>0.9</v>
      </c>
      <c r="V58" s="9">
        <f t="shared" si="2"/>
        <v>100000</v>
      </c>
    </row>
    <row r="59" spans="8:22" x14ac:dyDescent="0.3">
      <c r="H59">
        <v>6000</v>
      </c>
      <c r="I59" t="s">
        <v>84</v>
      </c>
      <c r="J59">
        <v>6100</v>
      </c>
      <c r="K59" t="str">
        <f>K41</f>
        <v>BLAFALLI     300.00</v>
      </c>
      <c r="L59" s="3" t="s">
        <v>196</v>
      </c>
      <c r="M59" s="2" t="str">
        <f>D33</f>
        <v>59.515704, 6.637356</v>
      </c>
      <c r="N59" s="4" t="str">
        <f>N41</f>
        <v>59.858172, 6.017187</v>
      </c>
      <c r="O59">
        <v>4.2000000000000003E-2</v>
      </c>
      <c r="P59">
        <v>1800</v>
      </c>
      <c r="Q59">
        <v>2300</v>
      </c>
      <c r="R59">
        <v>2500</v>
      </c>
      <c r="S59">
        <v>300</v>
      </c>
      <c r="T59">
        <f t="shared" si="0"/>
        <v>900</v>
      </c>
      <c r="U59">
        <f t="shared" si="1"/>
        <v>37.800000000000004</v>
      </c>
      <c r="V59" s="9">
        <f t="shared" si="2"/>
        <v>2380.9523809523807</v>
      </c>
    </row>
    <row r="60" spans="8:22" x14ac:dyDescent="0.3">
      <c r="H60">
        <v>6500</v>
      </c>
      <c r="I60" t="s">
        <v>69</v>
      </c>
      <c r="J60">
        <v>6700</v>
      </c>
      <c r="K60" t="s">
        <v>72</v>
      </c>
      <c r="L60" s="3" t="s">
        <v>197</v>
      </c>
      <c r="M60" s="2" t="str">
        <f>D36</f>
        <v>63.435459, 10.396532</v>
      </c>
      <c r="N60" s="4" t="str">
        <f>D37</f>
        <v>66.149594, 13.796335</v>
      </c>
      <c r="O60">
        <v>0.18</v>
      </c>
      <c r="P60">
        <v>800</v>
      </c>
      <c r="Q60">
        <v>900</v>
      </c>
      <c r="R60">
        <v>950</v>
      </c>
      <c r="S60">
        <v>300</v>
      </c>
      <c r="T60">
        <f t="shared" si="0"/>
        <v>900</v>
      </c>
      <c r="U60">
        <f t="shared" si="1"/>
        <v>162</v>
      </c>
      <c r="V60" s="9">
        <f t="shared" si="2"/>
        <v>555.55555555555554</v>
      </c>
    </row>
    <row r="61" spans="8:22" x14ac:dyDescent="0.3">
      <c r="H61">
        <v>6500</v>
      </c>
      <c r="I61" t="s">
        <v>69</v>
      </c>
      <c r="J61">
        <v>6700</v>
      </c>
      <c r="K61" t="s">
        <v>72</v>
      </c>
      <c r="L61" s="3" t="s">
        <v>198</v>
      </c>
      <c r="M61" s="2" t="str">
        <f>D36</f>
        <v>63.435459, 10.396532</v>
      </c>
      <c r="N61" s="4" t="str">
        <f>N60</f>
        <v>66.149594, 13.796335</v>
      </c>
      <c r="O61">
        <v>0.13</v>
      </c>
      <c r="P61">
        <v>1000</v>
      </c>
      <c r="Q61">
        <v>1200</v>
      </c>
      <c r="R61">
        <v>1300</v>
      </c>
      <c r="S61">
        <v>300</v>
      </c>
      <c r="T61">
        <f t="shared" si="0"/>
        <v>900</v>
      </c>
      <c r="U61">
        <f t="shared" si="1"/>
        <v>117</v>
      </c>
      <c r="V61" s="9">
        <f t="shared" si="2"/>
        <v>769.23076923076928</v>
      </c>
    </row>
    <row r="62" spans="8:22" x14ac:dyDescent="0.3">
      <c r="H62">
        <v>7000</v>
      </c>
      <c r="I62" t="s">
        <v>93</v>
      </c>
      <c r="J62">
        <v>7010</v>
      </c>
      <c r="K62" t="s">
        <v>94</v>
      </c>
      <c r="L62" s="3" t="s">
        <v>199</v>
      </c>
      <c r="M62" s="2" t="str">
        <f>D39</f>
        <v>60.174729, 24.942307</v>
      </c>
      <c r="N62" s="4" t="str">
        <f>D40</f>
        <v>61.040483, 28.617038</v>
      </c>
      <c r="O62">
        <v>1E-3</v>
      </c>
      <c r="P62">
        <v>0</v>
      </c>
      <c r="Q62">
        <v>0</v>
      </c>
      <c r="R62">
        <v>0</v>
      </c>
      <c r="S62">
        <v>420</v>
      </c>
      <c r="T62">
        <f t="shared" si="0"/>
        <v>1764</v>
      </c>
      <c r="U62">
        <f t="shared" si="1"/>
        <v>1.764</v>
      </c>
      <c r="V62" s="9">
        <f t="shared" si="2"/>
        <v>100000</v>
      </c>
    </row>
    <row r="63" spans="8:22" x14ac:dyDescent="0.3">
      <c r="H63">
        <v>7000</v>
      </c>
      <c r="I63" t="s">
        <v>93</v>
      </c>
      <c r="J63">
        <v>7020</v>
      </c>
      <c r="K63" t="s">
        <v>95</v>
      </c>
      <c r="L63" s="3" t="s">
        <v>200</v>
      </c>
      <c r="M63" s="2" t="str">
        <f>D39</f>
        <v>60.174729, 24.942307</v>
      </c>
      <c r="N63" s="4" t="str">
        <f>D41</f>
        <v>60.155244, 24.942518</v>
      </c>
      <c r="O63">
        <v>1E-3</v>
      </c>
      <c r="P63">
        <v>0</v>
      </c>
      <c r="Q63">
        <v>0</v>
      </c>
      <c r="R63">
        <v>0</v>
      </c>
      <c r="S63">
        <v>420</v>
      </c>
      <c r="T63">
        <f t="shared" si="0"/>
        <v>1764</v>
      </c>
      <c r="U63">
        <f t="shared" si="1"/>
        <v>1.764</v>
      </c>
      <c r="V63" s="9">
        <f t="shared" si="2"/>
        <v>100000</v>
      </c>
    </row>
    <row r="64" spans="8:22" x14ac:dyDescent="0.3">
      <c r="H64">
        <v>7000</v>
      </c>
      <c r="I64" t="s">
        <v>93</v>
      </c>
      <c r="J64">
        <v>7100</v>
      </c>
      <c r="K64" t="s">
        <v>66</v>
      </c>
      <c r="L64" s="3" t="s">
        <v>201</v>
      </c>
      <c r="M64" s="2" t="str">
        <f>D39</f>
        <v>60.174729, 24.942307</v>
      </c>
      <c r="N64" s="4" t="str">
        <f>D42</f>
        <v>65.143089, 25.407037</v>
      </c>
      <c r="O64">
        <v>1.2E-2</v>
      </c>
      <c r="P64">
        <v>1040</v>
      </c>
      <c r="Q64">
        <v>1200</v>
      </c>
      <c r="R64">
        <v>1500</v>
      </c>
      <c r="S64">
        <v>420</v>
      </c>
      <c r="T64">
        <f t="shared" si="0"/>
        <v>1764</v>
      </c>
      <c r="U64">
        <f t="shared" si="1"/>
        <v>21.167999999999999</v>
      </c>
      <c r="V64" s="9">
        <f t="shared" si="2"/>
        <v>8333.3333333333339</v>
      </c>
    </row>
    <row r="65" spans="8:22" x14ac:dyDescent="0.3">
      <c r="H65">
        <v>7000</v>
      </c>
      <c r="I65" t="s">
        <v>93</v>
      </c>
      <c r="J65">
        <v>7100</v>
      </c>
      <c r="K65" t="s">
        <v>66</v>
      </c>
      <c r="L65" s="3" t="s">
        <v>202</v>
      </c>
      <c r="M65" s="2" t="str">
        <f>D39</f>
        <v>60.174729, 24.942307</v>
      </c>
      <c r="N65" s="4" t="str">
        <f>N64</f>
        <v>65.143089, 25.407037</v>
      </c>
      <c r="O65">
        <v>1.2E-2</v>
      </c>
      <c r="P65">
        <v>1040</v>
      </c>
      <c r="Q65">
        <v>1200</v>
      </c>
      <c r="R65">
        <v>1500</v>
      </c>
      <c r="S65">
        <v>420</v>
      </c>
      <c r="T65">
        <f t="shared" si="0"/>
        <v>1764</v>
      </c>
      <c r="U65">
        <f t="shared" si="1"/>
        <v>21.167999999999999</v>
      </c>
      <c r="V65" s="9">
        <f t="shared" si="2"/>
        <v>8333.3333333333339</v>
      </c>
    </row>
    <row r="66" spans="8:22" x14ac:dyDescent="0.3">
      <c r="H66">
        <v>7000</v>
      </c>
      <c r="I66" t="s">
        <v>93</v>
      </c>
      <c r="J66">
        <v>7100</v>
      </c>
      <c r="K66" t="s">
        <v>66</v>
      </c>
      <c r="L66" s="3" t="s">
        <v>203</v>
      </c>
      <c r="M66" s="2" t="str">
        <f>D39</f>
        <v>60.174729, 24.942307</v>
      </c>
      <c r="N66" s="4" t="str">
        <f>N65</f>
        <v>65.143089, 25.407037</v>
      </c>
      <c r="O66">
        <v>1.4E-2</v>
      </c>
      <c r="P66">
        <v>1200</v>
      </c>
      <c r="Q66">
        <v>1500</v>
      </c>
      <c r="R66">
        <v>1700</v>
      </c>
      <c r="S66">
        <v>420</v>
      </c>
      <c r="T66">
        <f t="shared" si="0"/>
        <v>1764</v>
      </c>
      <c r="U66">
        <f t="shared" si="1"/>
        <v>24.696000000000002</v>
      </c>
      <c r="V66" s="9">
        <f t="shared" si="2"/>
        <v>7142.8571428571422</v>
      </c>
    </row>
    <row r="67" spans="8:22" x14ac:dyDescent="0.3">
      <c r="H67">
        <v>8500</v>
      </c>
      <c r="I67" t="s">
        <v>67</v>
      </c>
      <c r="J67">
        <v>8600</v>
      </c>
      <c r="K67" t="s">
        <v>96</v>
      </c>
      <c r="L67" s="3" t="s">
        <v>204</v>
      </c>
      <c r="M67" s="2" t="str">
        <f>D43</f>
        <v>55.610594, 13.005346</v>
      </c>
      <c r="N67" s="4" t="str">
        <f>D44</f>
        <v>55.546178, 13.030715</v>
      </c>
      <c r="O67">
        <v>1E-3</v>
      </c>
      <c r="P67">
        <v>0</v>
      </c>
      <c r="Q67">
        <v>0</v>
      </c>
      <c r="R67">
        <v>0</v>
      </c>
      <c r="S67">
        <v>420</v>
      </c>
      <c r="T67">
        <f t="shared" ref="T67:T68" si="3">S67^2/100</f>
        <v>1764</v>
      </c>
      <c r="U67">
        <f t="shared" ref="U67:U68" si="4">O67*T67</f>
        <v>1.764</v>
      </c>
      <c r="V67" s="9">
        <f t="shared" ref="V67:V68" si="5">S67^2/U67</f>
        <v>100000</v>
      </c>
    </row>
    <row r="68" spans="8:22" x14ac:dyDescent="0.3">
      <c r="H68">
        <v>8500</v>
      </c>
      <c r="I68" t="s">
        <v>67</v>
      </c>
      <c r="J68">
        <v>8700</v>
      </c>
      <c r="K68" t="s">
        <v>97</v>
      </c>
      <c r="L68" s="3" t="s">
        <v>205</v>
      </c>
      <c r="M68" s="2" t="str">
        <f>D43</f>
        <v>55.610594, 13.005346</v>
      </c>
      <c r="N68" s="4" t="str">
        <f>D45</f>
        <v>56.896229, 14.691093</v>
      </c>
      <c r="O68">
        <v>1E-3</v>
      </c>
      <c r="P68">
        <v>0</v>
      </c>
      <c r="Q68">
        <v>0</v>
      </c>
      <c r="R68">
        <v>0</v>
      </c>
      <c r="S68">
        <v>420</v>
      </c>
      <c r="T68">
        <f t="shared" si="3"/>
        <v>1764</v>
      </c>
      <c r="U68">
        <f t="shared" si="4"/>
        <v>1.764</v>
      </c>
      <c r="V68" s="9">
        <f t="shared" si="5"/>
        <v>100000</v>
      </c>
    </row>
  </sheetData>
  <sortState ref="AD2:AD68">
    <sortCondition ref="AD1"/>
  </sortState>
  <hyperlinks>
    <hyperlink ref="D2" r:id="rId1" display="javascript:void(0)"/>
    <hyperlink ref="D3" r:id="rId2" display="javascript:void(0)"/>
    <hyperlink ref="D4" r:id="rId3" display="javascript:void(0)"/>
    <hyperlink ref="D5" r:id="rId4" display="javascript:void(0)"/>
    <hyperlink ref="D6" r:id="rId5" display="javascript:void(0)"/>
    <hyperlink ref="D7" r:id="rId6" display="javascript:void(0)"/>
    <hyperlink ref="D8" r:id="rId7" display="javascript:void(0)"/>
    <hyperlink ref="D9" r:id="rId8" display="javascript:void(0)"/>
    <hyperlink ref="D10" r:id="rId9" display="javascript:void(0)"/>
    <hyperlink ref="D11" r:id="rId10" display="javascript:void(0)"/>
    <hyperlink ref="D12" r:id="rId11" display="javascript:void(0)"/>
    <hyperlink ref="D13" r:id="rId12" display="javascript:void(0)"/>
    <hyperlink ref="D14" r:id="rId13" display="javascript:void(0)"/>
    <hyperlink ref="D15" r:id="rId14" display="javascript:void(0)"/>
    <hyperlink ref="D16" r:id="rId15" display="javascript:void(0)"/>
    <hyperlink ref="D17" r:id="rId16" display="javascript:void(0)"/>
    <hyperlink ref="D21" r:id="rId17" display="javascript:void(0)"/>
    <hyperlink ref="D18" r:id="rId18" display="javascript:void(0)"/>
    <hyperlink ref="D19" r:id="rId19" display="javascript:void(0)"/>
    <hyperlink ref="D20" r:id="rId20" display="javascript:void(0)"/>
    <hyperlink ref="D25" r:id="rId21" display="javascript:void(0)"/>
    <hyperlink ref="D22" r:id="rId22" display="javascript:void(0)"/>
    <hyperlink ref="D23" r:id="rId23" display="javascript:void(0)"/>
    <hyperlink ref="D24" r:id="rId24" display="javascript:void(0)"/>
    <hyperlink ref="D26" r:id="rId25" display="javascript:void(0)"/>
    <hyperlink ref="D27" r:id="rId26" display="javascript:void(0)"/>
    <hyperlink ref="D28" r:id="rId27" display="javascript:void(0)"/>
    <hyperlink ref="D29" r:id="rId28" display="javascript:void(0)"/>
    <hyperlink ref="D30" r:id="rId29" display="javascript:void(0)"/>
    <hyperlink ref="D31" r:id="rId30" display="javascript:void(0)"/>
    <hyperlink ref="D32" r:id="rId31" display="javascript:void(0)"/>
    <hyperlink ref="D33" r:id="rId32" display="javascript:void(0)"/>
    <hyperlink ref="D34" r:id="rId33" display="javascript:void(0)"/>
    <hyperlink ref="D35" r:id="rId34" display="javascript:void(0)"/>
    <hyperlink ref="D36" r:id="rId35" display="javascript:void(0)"/>
    <hyperlink ref="D37" r:id="rId36" display="javascript:void(0)"/>
    <hyperlink ref="D38" r:id="rId37" display="javascript:void(0)"/>
    <hyperlink ref="D39" r:id="rId38" display="javascript:void(0)"/>
    <hyperlink ref="D40" r:id="rId39" display="javascript:void(0)"/>
    <hyperlink ref="D41" r:id="rId40" display="javascript:void(0)"/>
    <hyperlink ref="D42" r:id="rId41" display="javascript:void(0)"/>
    <hyperlink ref="D43" r:id="rId42" display="javascript:void(0)"/>
    <hyperlink ref="D44" r:id="rId43" display="javascript:void(0)"/>
    <hyperlink ref="D45" r:id="rId44" display="javascript:void(0)"/>
  </hyperlinks>
  <pageMargins left="0.7" right="0.7" top="0.75" bottom="0.75" header="0.3" footer="0.3"/>
  <pageSetup paperSize="9" orientation="portrait" r:id="rId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8"/>
  <sheetViews>
    <sheetView workbookViewId="0">
      <selection activeCell="T21" sqref="T21"/>
    </sheetView>
  </sheetViews>
  <sheetFormatPr defaultRowHeight="14.4" x14ac:dyDescent="0.3"/>
  <cols>
    <col min="11" max="11" width="8.88671875" style="10"/>
    <col min="15" max="15" width="8.88671875" style="8"/>
  </cols>
  <sheetData>
    <row r="1" spans="2:15" x14ac:dyDescent="0.3">
      <c r="B1" t="s">
        <v>53</v>
      </c>
      <c r="C1" t="s">
        <v>54</v>
      </c>
      <c r="D1" t="s">
        <v>55</v>
      </c>
      <c r="E1" t="s">
        <v>138</v>
      </c>
      <c r="F1" t="s">
        <v>137</v>
      </c>
      <c r="G1" t="s">
        <v>136</v>
      </c>
      <c r="H1" t="s">
        <v>206</v>
      </c>
      <c r="I1" t="s">
        <v>207</v>
      </c>
      <c r="J1" t="s">
        <v>208</v>
      </c>
      <c r="K1" s="10" t="s">
        <v>209</v>
      </c>
      <c r="L1" t="s">
        <v>212</v>
      </c>
      <c r="M1" t="s">
        <v>211</v>
      </c>
      <c r="N1" t="s">
        <v>213</v>
      </c>
      <c r="O1" s="8" t="s">
        <v>214</v>
      </c>
    </row>
    <row r="2" spans="2:15" x14ac:dyDescent="0.3">
      <c r="B2" t="s">
        <v>56</v>
      </c>
      <c r="C2">
        <v>3020</v>
      </c>
      <c r="D2" t="s">
        <v>57</v>
      </c>
      <c r="E2" t="s">
        <v>139</v>
      </c>
      <c r="F2" t="s">
        <v>44</v>
      </c>
      <c r="G2" t="s">
        <v>45</v>
      </c>
      <c r="H2">
        <v>1E-3</v>
      </c>
      <c r="I2">
        <v>0</v>
      </c>
      <c r="J2">
        <v>0</v>
      </c>
      <c r="K2" s="10">
        <v>0</v>
      </c>
      <c r="L2">
        <v>420</v>
      </c>
      <c r="M2">
        <v>1764</v>
      </c>
      <c r="N2">
        <v>1.764</v>
      </c>
      <c r="O2" s="8">
        <v>100000</v>
      </c>
    </row>
    <row r="3" spans="2:15" x14ac:dyDescent="0.3">
      <c r="B3" t="s">
        <v>56</v>
      </c>
      <c r="C3">
        <v>3115</v>
      </c>
      <c r="D3" t="s">
        <v>58</v>
      </c>
      <c r="E3" t="s">
        <v>140</v>
      </c>
      <c r="F3" t="s">
        <v>44</v>
      </c>
      <c r="G3" t="s">
        <v>47</v>
      </c>
      <c r="H3">
        <v>0.09</v>
      </c>
      <c r="I3">
        <v>1100</v>
      </c>
      <c r="J3">
        <v>1300</v>
      </c>
      <c r="K3" s="10">
        <v>1400</v>
      </c>
      <c r="L3">
        <v>420</v>
      </c>
      <c r="M3">
        <v>1764</v>
      </c>
      <c r="N3">
        <v>158.76</v>
      </c>
      <c r="O3" s="8">
        <v>1111.1111111111111</v>
      </c>
    </row>
    <row r="4" spans="2:15" x14ac:dyDescent="0.3">
      <c r="B4" t="s">
        <v>56</v>
      </c>
      <c r="C4">
        <v>3245</v>
      </c>
      <c r="D4" t="s">
        <v>59</v>
      </c>
      <c r="E4" t="s">
        <v>141</v>
      </c>
      <c r="F4" t="s">
        <v>44</v>
      </c>
      <c r="G4" t="s">
        <v>50</v>
      </c>
      <c r="H4">
        <v>1.2E-2</v>
      </c>
      <c r="I4">
        <v>1200</v>
      </c>
      <c r="J4">
        <v>1600</v>
      </c>
      <c r="K4" s="10">
        <v>1800</v>
      </c>
      <c r="L4">
        <v>420</v>
      </c>
      <c r="M4">
        <v>1764</v>
      </c>
      <c r="N4">
        <v>21.167999999999999</v>
      </c>
      <c r="O4" s="8">
        <v>8333.3333333333339</v>
      </c>
    </row>
    <row r="5" spans="2:15" x14ac:dyDescent="0.3">
      <c r="B5" t="s">
        <v>56</v>
      </c>
      <c r="C5">
        <v>3245</v>
      </c>
      <c r="D5" t="s">
        <v>59</v>
      </c>
      <c r="E5" t="s">
        <v>142</v>
      </c>
      <c r="F5" t="s">
        <v>44</v>
      </c>
      <c r="G5" t="s">
        <v>50</v>
      </c>
      <c r="H5">
        <v>0.02</v>
      </c>
      <c r="I5">
        <v>800</v>
      </c>
      <c r="J5">
        <v>1300</v>
      </c>
      <c r="K5" s="10">
        <v>1600</v>
      </c>
      <c r="L5">
        <v>420</v>
      </c>
      <c r="M5">
        <v>1764</v>
      </c>
      <c r="N5">
        <v>35.28</v>
      </c>
      <c r="O5" s="8">
        <v>5000</v>
      </c>
    </row>
    <row r="6" spans="2:15" x14ac:dyDescent="0.3">
      <c r="B6" t="s">
        <v>56</v>
      </c>
      <c r="C6">
        <v>3300</v>
      </c>
      <c r="D6" t="s">
        <v>60</v>
      </c>
      <c r="E6" t="s">
        <v>143</v>
      </c>
      <c r="F6" t="s">
        <v>44</v>
      </c>
      <c r="G6" t="s">
        <v>99</v>
      </c>
      <c r="H6">
        <v>8.0000000000000002E-3</v>
      </c>
      <c r="I6">
        <v>1100</v>
      </c>
      <c r="J6">
        <v>1300</v>
      </c>
      <c r="K6" s="10">
        <v>1400</v>
      </c>
      <c r="L6">
        <v>420</v>
      </c>
      <c r="M6">
        <v>1764</v>
      </c>
      <c r="N6">
        <v>14.112</v>
      </c>
      <c r="O6" s="8">
        <v>12500</v>
      </c>
    </row>
    <row r="7" spans="2:15" x14ac:dyDescent="0.3">
      <c r="B7" t="s">
        <v>56</v>
      </c>
      <c r="C7">
        <v>3300</v>
      </c>
      <c r="D7" t="s">
        <v>60</v>
      </c>
      <c r="E7" t="s">
        <v>144</v>
      </c>
      <c r="F7" t="s">
        <v>44</v>
      </c>
      <c r="G7" t="s">
        <v>99</v>
      </c>
      <c r="H7">
        <v>0.01</v>
      </c>
      <c r="I7">
        <v>1100</v>
      </c>
      <c r="J7">
        <v>1300</v>
      </c>
      <c r="K7" s="10">
        <v>1400</v>
      </c>
      <c r="L7">
        <v>420</v>
      </c>
      <c r="M7">
        <v>1764</v>
      </c>
      <c r="N7">
        <v>17.64</v>
      </c>
      <c r="O7" s="8">
        <v>10000</v>
      </c>
    </row>
    <row r="8" spans="2:15" x14ac:dyDescent="0.3">
      <c r="B8" t="s">
        <v>61</v>
      </c>
      <c r="C8">
        <v>3115</v>
      </c>
      <c r="D8" t="s">
        <v>58</v>
      </c>
      <c r="E8" t="s">
        <v>145</v>
      </c>
      <c r="F8" t="s">
        <v>46</v>
      </c>
      <c r="G8" t="s">
        <v>47</v>
      </c>
      <c r="H8">
        <v>0.04</v>
      </c>
      <c r="I8">
        <v>1200</v>
      </c>
      <c r="J8">
        <v>2000</v>
      </c>
      <c r="K8" s="10">
        <v>2500</v>
      </c>
      <c r="L8">
        <v>420</v>
      </c>
      <c r="M8">
        <v>1764</v>
      </c>
      <c r="N8">
        <v>70.56</v>
      </c>
      <c r="O8" s="8">
        <v>2500</v>
      </c>
    </row>
    <row r="9" spans="2:15" x14ac:dyDescent="0.3">
      <c r="B9" t="s">
        <v>61</v>
      </c>
      <c r="C9">
        <v>3200</v>
      </c>
      <c r="D9" t="s">
        <v>62</v>
      </c>
      <c r="E9" t="s">
        <v>146</v>
      </c>
      <c r="F9" t="s">
        <v>46</v>
      </c>
      <c r="G9" t="s">
        <v>48</v>
      </c>
      <c r="H9">
        <v>2.4E-2</v>
      </c>
      <c r="I9">
        <v>1200</v>
      </c>
      <c r="J9">
        <v>2000</v>
      </c>
      <c r="K9" s="10">
        <v>2500</v>
      </c>
      <c r="L9">
        <v>420</v>
      </c>
      <c r="M9">
        <v>1764</v>
      </c>
      <c r="N9">
        <v>42.335999999999999</v>
      </c>
      <c r="O9" s="8">
        <v>4166.666666666667</v>
      </c>
    </row>
    <row r="10" spans="2:15" x14ac:dyDescent="0.3">
      <c r="B10" t="s">
        <v>61</v>
      </c>
      <c r="C10">
        <v>3200</v>
      </c>
      <c r="D10" t="s">
        <v>62</v>
      </c>
      <c r="E10" t="s">
        <v>147</v>
      </c>
      <c r="F10" t="s">
        <v>46</v>
      </c>
      <c r="G10" t="s">
        <v>48</v>
      </c>
      <c r="H10">
        <v>2.4E-2</v>
      </c>
      <c r="I10">
        <v>1200</v>
      </c>
      <c r="J10">
        <v>2000</v>
      </c>
      <c r="K10" s="10">
        <v>2500</v>
      </c>
      <c r="L10">
        <v>420</v>
      </c>
      <c r="M10">
        <v>1764</v>
      </c>
      <c r="N10">
        <v>42.335999999999999</v>
      </c>
      <c r="O10" s="8">
        <v>4166.666666666667</v>
      </c>
    </row>
    <row r="11" spans="2:15" x14ac:dyDescent="0.3">
      <c r="B11" t="s">
        <v>61</v>
      </c>
      <c r="C11">
        <v>3200</v>
      </c>
      <c r="D11" t="s">
        <v>62</v>
      </c>
      <c r="E11" t="s">
        <v>148</v>
      </c>
      <c r="F11" t="s">
        <v>46</v>
      </c>
      <c r="G11" t="s">
        <v>48</v>
      </c>
      <c r="H11">
        <v>2.4E-2</v>
      </c>
      <c r="I11">
        <v>1200</v>
      </c>
      <c r="J11">
        <v>2000</v>
      </c>
      <c r="K11" s="10">
        <v>2500</v>
      </c>
      <c r="L11">
        <v>420</v>
      </c>
      <c r="M11">
        <v>1764</v>
      </c>
      <c r="N11">
        <v>42.335999999999999</v>
      </c>
      <c r="O11" s="8">
        <v>4166.666666666667</v>
      </c>
    </row>
    <row r="12" spans="2:15" x14ac:dyDescent="0.3">
      <c r="B12" t="s">
        <v>61</v>
      </c>
      <c r="C12">
        <v>3249</v>
      </c>
      <c r="D12" t="s">
        <v>63</v>
      </c>
      <c r="E12" t="s">
        <v>149</v>
      </c>
      <c r="F12" t="s">
        <v>46</v>
      </c>
      <c r="G12" t="s">
        <v>51</v>
      </c>
      <c r="H12">
        <v>4.2999999999999997E-2</v>
      </c>
      <c r="I12">
        <v>1300</v>
      </c>
      <c r="J12">
        <v>1800</v>
      </c>
      <c r="K12" s="10">
        <v>2000</v>
      </c>
      <c r="L12">
        <v>420</v>
      </c>
      <c r="M12">
        <v>1764</v>
      </c>
      <c r="N12">
        <v>75.85199999999999</v>
      </c>
      <c r="O12" s="8">
        <v>2325.5813953488373</v>
      </c>
    </row>
    <row r="13" spans="2:15" x14ac:dyDescent="0.3">
      <c r="B13" t="s">
        <v>61</v>
      </c>
      <c r="C13">
        <v>3359</v>
      </c>
      <c r="D13" t="s">
        <v>64</v>
      </c>
      <c r="E13" t="s">
        <v>150</v>
      </c>
      <c r="F13" t="s">
        <v>46</v>
      </c>
      <c r="G13" t="s">
        <v>100</v>
      </c>
      <c r="H13">
        <v>0.05</v>
      </c>
      <c r="I13">
        <v>900</v>
      </c>
      <c r="J13">
        <v>1300</v>
      </c>
      <c r="K13" s="10">
        <v>1600</v>
      </c>
      <c r="L13">
        <v>420</v>
      </c>
      <c r="M13">
        <v>1764</v>
      </c>
      <c r="N13">
        <v>88.2</v>
      </c>
      <c r="O13" s="8">
        <v>2000</v>
      </c>
    </row>
    <row r="14" spans="2:15" x14ac:dyDescent="0.3">
      <c r="B14" t="s">
        <v>61</v>
      </c>
      <c r="C14">
        <v>3359</v>
      </c>
      <c r="D14" t="s">
        <v>64</v>
      </c>
      <c r="E14" t="s">
        <v>151</v>
      </c>
      <c r="F14" t="s">
        <v>46</v>
      </c>
      <c r="G14" t="s">
        <v>100</v>
      </c>
      <c r="H14">
        <v>2.3E-2</v>
      </c>
      <c r="I14">
        <v>1200</v>
      </c>
      <c r="J14">
        <v>2000</v>
      </c>
      <c r="K14" s="10">
        <v>2500</v>
      </c>
      <c r="L14">
        <v>420</v>
      </c>
      <c r="M14">
        <v>1764</v>
      </c>
      <c r="N14">
        <v>40.572000000000003</v>
      </c>
      <c r="O14" s="8">
        <v>4347.8260869565211</v>
      </c>
    </row>
    <row r="15" spans="2:15" x14ac:dyDescent="0.3">
      <c r="B15" t="s">
        <v>58</v>
      </c>
      <c r="C15">
        <v>3245</v>
      </c>
      <c r="D15" t="s">
        <v>59</v>
      </c>
      <c r="E15" t="s">
        <v>152</v>
      </c>
      <c r="F15" t="s">
        <v>47</v>
      </c>
      <c r="G15" t="s">
        <v>50</v>
      </c>
      <c r="H15">
        <v>0.05</v>
      </c>
      <c r="I15">
        <v>1100</v>
      </c>
      <c r="J15">
        <v>1300</v>
      </c>
      <c r="K15" s="10">
        <v>1400</v>
      </c>
      <c r="L15">
        <v>420</v>
      </c>
      <c r="M15">
        <v>1764</v>
      </c>
      <c r="N15">
        <v>88.2</v>
      </c>
      <c r="O15" s="8">
        <v>2000</v>
      </c>
    </row>
    <row r="16" spans="2:15" x14ac:dyDescent="0.3">
      <c r="B16" t="s">
        <v>58</v>
      </c>
      <c r="C16">
        <v>3249</v>
      </c>
      <c r="D16" t="s">
        <v>63</v>
      </c>
      <c r="E16" t="s">
        <v>153</v>
      </c>
      <c r="F16" t="s">
        <v>47</v>
      </c>
      <c r="G16" t="s">
        <v>51</v>
      </c>
      <c r="H16">
        <v>0.02</v>
      </c>
      <c r="I16">
        <v>1100</v>
      </c>
      <c r="J16">
        <v>1300</v>
      </c>
      <c r="K16" s="10">
        <v>1400</v>
      </c>
      <c r="L16">
        <v>420</v>
      </c>
      <c r="M16">
        <v>1764</v>
      </c>
      <c r="N16">
        <v>35.28</v>
      </c>
      <c r="O16" s="8">
        <v>5000</v>
      </c>
    </row>
    <row r="17" spans="2:15" x14ac:dyDescent="0.3">
      <c r="B17" t="s">
        <v>58</v>
      </c>
      <c r="C17">
        <v>6701</v>
      </c>
      <c r="D17" t="s">
        <v>65</v>
      </c>
      <c r="E17" t="s">
        <v>154</v>
      </c>
      <c r="F17" t="s">
        <v>47</v>
      </c>
      <c r="G17" t="s">
        <v>127</v>
      </c>
      <c r="H17">
        <v>0.04</v>
      </c>
      <c r="I17">
        <v>850</v>
      </c>
      <c r="J17">
        <v>1000</v>
      </c>
      <c r="K17" s="10">
        <v>1100</v>
      </c>
      <c r="L17">
        <v>420</v>
      </c>
      <c r="M17">
        <v>1764</v>
      </c>
      <c r="N17">
        <v>70.56</v>
      </c>
      <c r="O17" s="8">
        <v>2500</v>
      </c>
    </row>
    <row r="18" spans="2:15" x14ac:dyDescent="0.3">
      <c r="B18" t="s">
        <v>58</v>
      </c>
      <c r="C18">
        <v>7100</v>
      </c>
      <c r="D18" t="s">
        <v>66</v>
      </c>
      <c r="E18" t="s">
        <v>155</v>
      </c>
      <c r="F18" t="s">
        <v>47</v>
      </c>
      <c r="G18" t="s">
        <v>131</v>
      </c>
      <c r="H18">
        <v>1.2999999999999999E-2</v>
      </c>
      <c r="I18">
        <v>1300</v>
      </c>
      <c r="J18">
        <v>1500</v>
      </c>
      <c r="K18" s="10">
        <v>1700</v>
      </c>
      <c r="L18">
        <v>420</v>
      </c>
      <c r="M18">
        <v>1764</v>
      </c>
      <c r="N18">
        <v>22.931999999999999</v>
      </c>
      <c r="O18" s="8">
        <v>7692.3076923076924</v>
      </c>
    </row>
    <row r="19" spans="2:15" x14ac:dyDescent="0.3">
      <c r="B19" t="s">
        <v>62</v>
      </c>
      <c r="C19">
        <v>3300</v>
      </c>
      <c r="D19" t="s">
        <v>60</v>
      </c>
      <c r="E19" t="s">
        <v>156</v>
      </c>
      <c r="F19" t="s">
        <v>48</v>
      </c>
      <c r="G19" t="s">
        <v>99</v>
      </c>
      <c r="H19">
        <v>0.02</v>
      </c>
      <c r="I19">
        <v>800</v>
      </c>
      <c r="J19">
        <v>1100</v>
      </c>
      <c r="K19" s="10">
        <v>1300</v>
      </c>
      <c r="L19">
        <v>420</v>
      </c>
      <c r="M19">
        <v>1764</v>
      </c>
      <c r="N19">
        <v>35.28</v>
      </c>
      <c r="O19" s="8">
        <v>5000</v>
      </c>
    </row>
    <row r="20" spans="2:15" x14ac:dyDescent="0.3">
      <c r="B20" t="s">
        <v>62</v>
      </c>
      <c r="C20">
        <v>3359</v>
      </c>
      <c r="D20" t="s">
        <v>64</v>
      </c>
      <c r="E20" t="s">
        <v>157</v>
      </c>
      <c r="F20" t="s">
        <v>48</v>
      </c>
      <c r="G20" t="s">
        <v>100</v>
      </c>
      <c r="H20">
        <v>0.02</v>
      </c>
      <c r="I20">
        <v>1300</v>
      </c>
      <c r="J20">
        <v>1800</v>
      </c>
      <c r="K20" s="10">
        <v>2000</v>
      </c>
      <c r="L20">
        <v>420</v>
      </c>
      <c r="M20">
        <v>1764</v>
      </c>
      <c r="N20">
        <v>35.28</v>
      </c>
      <c r="O20" s="8">
        <v>5000</v>
      </c>
    </row>
    <row r="21" spans="2:15" x14ac:dyDescent="0.3">
      <c r="B21" t="s">
        <v>62</v>
      </c>
      <c r="C21">
        <v>8500</v>
      </c>
      <c r="D21" t="s">
        <v>67</v>
      </c>
      <c r="E21" t="s">
        <v>158</v>
      </c>
      <c r="F21" t="s">
        <v>48</v>
      </c>
      <c r="G21" t="s">
        <v>132</v>
      </c>
      <c r="H21">
        <v>1.7000000000000001E-2</v>
      </c>
      <c r="I21">
        <v>1100</v>
      </c>
      <c r="J21">
        <v>1300</v>
      </c>
      <c r="K21" s="10">
        <v>1400</v>
      </c>
      <c r="L21">
        <v>420</v>
      </c>
      <c r="M21">
        <v>1764</v>
      </c>
      <c r="N21">
        <v>29.988000000000003</v>
      </c>
      <c r="O21" s="8">
        <v>5882.3529411764703</v>
      </c>
    </row>
    <row r="22" spans="2:15" x14ac:dyDescent="0.3">
      <c r="B22" t="s">
        <v>68</v>
      </c>
      <c r="C22">
        <v>6500</v>
      </c>
      <c r="D22" t="s">
        <v>69</v>
      </c>
      <c r="E22" t="s">
        <v>159</v>
      </c>
      <c r="F22" t="s">
        <v>49</v>
      </c>
      <c r="G22" t="s">
        <v>125</v>
      </c>
      <c r="H22">
        <v>0.02</v>
      </c>
      <c r="I22">
        <v>1800</v>
      </c>
      <c r="J22">
        <v>2300</v>
      </c>
      <c r="K22" s="10">
        <v>2500</v>
      </c>
      <c r="L22">
        <v>300</v>
      </c>
      <c r="M22">
        <v>900</v>
      </c>
      <c r="N22">
        <v>18</v>
      </c>
      <c r="O22" s="8">
        <v>5000</v>
      </c>
    </row>
    <row r="23" spans="2:15" x14ac:dyDescent="0.3">
      <c r="B23" t="s">
        <v>63</v>
      </c>
      <c r="C23">
        <v>7100</v>
      </c>
      <c r="D23" t="s">
        <v>66</v>
      </c>
      <c r="E23" t="s">
        <v>160</v>
      </c>
      <c r="F23" t="s">
        <v>51</v>
      </c>
      <c r="G23" t="s">
        <v>131</v>
      </c>
      <c r="H23">
        <v>7.4999999999999997E-3</v>
      </c>
      <c r="I23">
        <v>1300</v>
      </c>
      <c r="J23">
        <v>1500</v>
      </c>
      <c r="K23" s="10">
        <v>1700</v>
      </c>
      <c r="L23">
        <v>420</v>
      </c>
      <c r="M23">
        <v>1764</v>
      </c>
      <c r="N23">
        <v>13.229999999999999</v>
      </c>
      <c r="O23" s="8">
        <v>13333.333333333334</v>
      </c>
    </row>
    <row r="24" spans="2:15" x14ac:dyDescent="0.3">
      <c r="B24" t="s">
        <v>60</v>
      </c>
      <c r="C24">
        <v>8500</v>
      </c>
      <c r="D24" t="s">
        <v>67</v>
      </c>
      <c r="E24" t="s">
        <v>161</v>
      </c>
      <c r="F24" t="s">
        <v>99</v>
      </c>
      <c r="G24" t="s">
        <v>132</v>
      </c>
      <c r="H24">
        <v>2.3E-2</v>
      </c>
      <c r="I24">
        <v>1100</v>
      </c>
      <c r="J24">
        <v>1300</v>
      </c>
      <c r="K24" s="10">
        <v>1400</v>
      </c>
      <c r="L24">
        <v>420</v>
      </c>
      <c r="M24">
        <v>1764</v>
      </c>
      <c r="N24">
        <v>40.572000000000003</v>
      </c>
      <c r="O24" s="8">
        <v>4347.8260869565211</v>
      </c>
    </row>
    <row r="25" spans="2:15" x14ac:dyDescent="0.3">
      <c r="B25" t="s">
        <v>60</v>
      </c>
      <c r="C25">
        <v>8500</v>
      </c>
      <c r="D25" t="s">
        <v>67</v>
      </c>
      <c r="E25" t="s">
        <v>162</v>
      </c>
      <c r="F25" t="s">
        <v>99</v>
      </c>
      <c r="G25" t="s">
        <v>132</v>
      </c>
      <c r="H25">
        <v>2.7E-2</v>
      </c>
      <c r="I25">
        <v>1100</v>
      </c>
      <c r="J25">
        <v>1300</v>
      </c>
      <c r="K25" s="10">
        <v>1400</v>
      </c>
      <c r="L25">
        <v>420</v>
      </c>
      <c r="M25">
        <v>1764</v>
      </c>
      <c r="N25">
        <v>47.628</v>
      </c>
      <c r="O25" s="8">
        <v>3703.7037037037035</v>
      </c>
    </row>
    <row r="26" spans="2:15" x14ac:dyDescent="0.3">
      <c r="B26" t="s">
        <v>64</v>
      </c>
      <c r="C26">
        <v>5101</v>
      </c>
      <c r="D26" t="s">
        <v>70</v>
      </c>
      <c r="E26" t="s">
        <v>163</v>
      </c>
      <c r="F26" t="s">
        <v>100</v>
      </c>
      <c r="G26" t="s">
        <v>104</v>
      </c>
      <c r="H26">
        <v>2.5999999999999999E-2</v>
      </c>
      <c r="I26">
        <v>1900</v>
      </c>
      <c r="J26">
        <v>2200</v>
      </c>
      <c r="K26" s="10">
        <v>2600</v>
      </c>
      <c r="L26">
        <v>420</v>
      </c>
      <c r="M26">
        <v>1764</v>
      </c>
      <c r="N26">
        <v>45.863999999999997</v>
      </c>
      <c r="O26" s="8">
        <v>3846.1538461538462</v>
      </c>
    </row>
    <row r="27" spans="2:15" x14ac:dyDescent="0.3">
      <c r="B27" t="s">
        <v>64</v>
      </c>
      <c r="C27">
        <v>5101</v>
      </c>
      <c r="D27" t="s">
        <v>70</v>
      </c>
      <c r="E27" t="s">
        <v>164</v>
      </c>
      <c r="F27" t="s">
        <v>100</v>
      </c>
      <c r="G27" t="s">
        <v>104</v>
      </c>
      <c r="H27">
        <v>2.1999999999999999E-2</v>
      </c>
      <c r="I27">
        <v>1600</v>
      </c>
      <c r="J27">
        <v>2000</v>
      </c>
      <c r="K27" s="10">
        <v>2500</v>
      </c>
      <c r="L27">
        <v>420</v>
      </c>
      <c r="M27">
        <v>1764</v>
      </c>
      <c r="N27">
        <v>38.808</v>
      </c>
      <c r="O27" s="8">
        <v>4545.454545454545</v>
      </c>
    </row>
    <row r="28" spans="2:15" x14ac:dyDescent="0.3">
      <c r="B28" t="s">
        <v>64</v>
      </c>
      <c r="C28">
        <v>8500</v>
      </c>
      <c r="D28" t="s">
        <v>67</v>
      </c>
      <c r="E28" t="s">
        <v>165</v>
      </c>
      <c r="F28" t="s">
        <v>100</v>
      </c>
      <c r="G28" t="s">
        <v>132</v>
      </c>
      <c r="H28">
        <v>2.7E-2</v>
      </c>
      <c r="I28">
        <v>1500</v>
      </c>
      <c r="J28">
        <v>2000</v>
      </c>
      <c r="K28" s="10">
        <v>2500</v>
      </c>
      <c r="L28">
        <v>420</v>
      </c>
      <c r="M28">
        <v>1764</v>
      </c>
      <c r="N28">
        <v>47.628</v>
      </c>
      <c r="O28" s="8">
        <v>3703.7037037037035</v>
      </c>
    </row>
    <row r="29" spans="2:15" x14ac:dyDescent="0.3">
      <c r="B29" t="s">
        <v>64</v>
      </c>
      <c r="C29">
        <v>8500</v>
      </c>
      <c r="D29" t="s">
        <v>67</v>
      </c>
      <c r="E29" t="s">
        <v>166</v>
      </c>
      <c r="F29" t="s">
        <v>100</v>
      </c>
      <c r="G29" t="s">
        <v>132</v>
      </c>
      <c r="H29">
        <v>3.2000000000000001E-2</v>
      </c>
      <c r="I29">
        <v>1100</v>
      </c>
      <c r="J29">
        <v>1300</v>
      </c>
      <c r="K29" s="10">
        <v>1400</v>
      </c>
      <c r="L29">
        <v>420</v>
      </c>
      <c r="M29">
        <v>1764</v>
      </c>
      <c r="N29">
        <v>56.448</v>
      </c>
      <c r="O29" s="8">
        <v>3125</v>
      </c>
    </row>
    <row r="30" spans="2:15" x14ac:dyDescent="0.3">
      <c r="B30" t="s">
        <v>71</v>
      </c>
      <c r="C30">
        <v>6700</v>
      </c>
      <c r="D30" t="s">
        <v>72</v>
      </c>
      <c r="E30" t="s">
        <v>167</v>
      </c>
      <c r="F30" t="s">
        <v>102</v>
      </c>
      <c r="G30" t="s">
        <v>126</v>
      </c>
      <c r="H30">
        <v>0.2</v>
      </c>
      <c r="I30">
        <v>300</v>
      </c>
      <c r="J30">
        <v>400</v>
      </c>
      <c r="K30" s="10">
        <v>500</v>
      </c>
      <c r="L30">
        <v>300</v>
      </c>
      <c r="M30">
        <v>900</v>
      </c>
      <c r="N30">
        <v>180</v>
      </c>
      <c r="O30" s="8">
        <v>500</v>
      </c>
    </row>
    <row r="31" spans="2:15" x14ac:dyDescent="0.3">
      <c r="B31" t="s">
        <v>73</v>
      </c>
      <c r="C31">
        <v>5500</v>
      </c>
      <c r="D31" t="s">
        <v>74</v>
      </c>
      <c r="E31" t="s">
        <v>168</v>
      </c>
      <c r="F31" t="s">
        <v>103</v>
      </c>
      <c r="G31" t="s">
        <v>111</v>
      </c>
      <c r="H31">
        <v>2.5999999999999999E-2</v>
      </c>
      <c r="I31">
        <v>700</v>
      </c>
      <c r="J31">
        <v>800</v>
      </c>
      <c r="K31" s="10">
        <v>900</v>
      </c>
      <c r="L31">
        <v>300</v>
      </c>
      <c r="M31">
        <v>900</v>
      </c>
      <c r="N31">
        <v>23.4</v>
      </c>
      <c r="O31" s="8">
        <v>3846.1538461538462</v>
      </c>
    </row>
    <row r="32" spans="2:15" x14ac:dyDescent="0.3">
      <c r="B32" t="s">
        <v>73</v>
      </c>
      <c r="C32">
        <v>6500</v>
      </c>
      <c r="D32" t="s">
        <v>69</v>
      </c>
      <c r="E32" t="s">
        <v>169</v>
      </c>
      <c r="F32" t="s">
        <v>103</v>
      </c>
      <c r="G32" t="s">
        <v>125</v>
      </c>
      <c r="H32">
        <v>0.09</v>
      </c>
      <c r="I32">
        <v>800</v>
      </c>
      <c r="J32">
        <v>900</v>
      </c>
      <c r="K32" s="10">
        <v>950</v>
      </c>
      <c r="L32">
        <v>300</v>
      </c>
      <c r="M32">
        <v>900</v>
      </c>
      <c r="N32">
        <v>81</v>
      </c>
      <c r="O32" s="8">
        <v>1111.1111111111111</v>
      </c>
    </row>
    <row r="33" spans="2:15" x14ac:dyDescent="0.3">
      <c r="B33" t="s">
        <v>70</v>
      </c>
      <c r="C33">
        <v>5102</v>
      </c>
      <c r="D33" t="s">
        <v>75</v>
      </c>
      <c r="E33" t="s">
        <v>170</v>
      </c>
      <c r="F33" t="s">
        <v>104</v>
      </c>
      <c r="G33" t="s">
        <v>105</v>
      </c>
      <c r="H33">
        <v>0.01</v>
      </c>
      <c r="I33">
        <v>1700</v>
      </c>
      <c r="J33">
        <v>1800</v>
      </c>
      <c r="K33" s="10">
        <v>1900</v>
      </c>
      <c r="L33">
        <v>420</v>
      </c>
      <c r="M33">
        <v>1764</v>
      </c>
      <c r="N33">
        <v>17.64</v>
      </c>
      <c r="O33" s="8">
        <v>10000</v>
      </c>
    </row>
    <row r="34" spans="2:15" x14ac:dyDescent="0.3">
      <c r="B34" t="s">
        <v>70</v>
      </c>
      <c r="C34">
        <v>5103</v>
      </c>
      <c r="D34" t="s">
        <v>76</v>
      </c>
      <c r="E34" t="s">
        <v>171</v>
      </c>
      <c r="F34" t="s">
        <v>104</v>
      </c>
      <c r="G34" t="s">
        <v>106</v>
      </c>
      <c r="H34">
        <v>1.4E-2</v>
      </c>
      <c r="I34">
        <v>1350</v>
      </c>
      <c r="J34">
        <v>1600</v>
      </c>
      <c r="K34" s="10">
        <v>1800</v>
      </c>
      <c r="L34">
        <v>420</v>
      </c>
      <c r="M34">
        <v>1764</v>
      </c>
      <c r="N34">
        <v>24.696000000000002</v>
      </c>
      <c r="O34" s="8">
        <v>7142.8571428571422</v>
      </c>
    </row>
    <row r="35" spans="2:15" x14ac:dyDescent="0.3">
      <c r="B35" t="s">
        <v>70</v>
      </c>
      <c r="C35">
        <v>5501</v>
      </c>
      <c r="D35" t="s">
        <v>77</v>
      </c>
      <c r="E35" t="s">
        <v>172</v>
      </c>
      <c r="F35" t="s">
        <v>104</v>
      </c>
      <c r="G35" t="s">
        <v>115</v>
      </c>
      <c r="H35">
        <v>1.4999999999999999E-2</v>
      </c>
      <c r="I35">
        <v>2000</v>
      </c>
      <c r="J35">
        <v>2200</v>
      </c>
      <c r="K35" s="10">
        <v>2500</v>
      </c>
      <c r="L35">
        <v>420</v>
      </c>
      <c r="M35">
        <v>1764</v>
      </c>
      <c r="N35">
        <v>26.459999999999997</v>
      </c>
      <c r="O35" s="8">
        <v>6666.666666666667</v>
      </c>
    </row>
    <row r="36" spans="2:15" x14ac:dyDescent="0.3">
      <c r="B36" t="s">
        <v>75</v>
      </c>
      <c r="C36">
        <v>5103</v>
      </c>
      <c r="D36" t="s">
        <v>76</v>
      </c>
      <c r="E36" t="s">
        <v>173</v>
      </c>
      <c r="F36" t="s">
        <v>105</v>
      </c>
      <c r="G36" t="s">
        <v>106</v>
      </c>
      <c r="H36">
        <v>7.0000000000000001E-3</v>
      </c>
      <c r="I36">
        <v>2000</v>
      </c>
      <c r="J36">
        <v>2200</v>
      </c>
      <c r="K36" s="10">
        <v>2400</v>
      </c>
      <c r="L36">
        <v>420</v>
      </c>
      <c r="M36">
        <v>1764</v>
      </c>
      <c r="N36">
        <v>12.348000000000001</v>
      </c>
      <c r="O36" s="8">
        <v>14285.714285714284</v>
      </c>
    </row>
    <row r="37" spans="2:15" x14ac:dyDescent="0.3">
      <c r="B37" t="s">
        <v>75</v>
      </c>
      <c r="C37">
        <v>5304</v>
      </c>
      <c r="D37" t="s">
        <v>78</v>
      </c>
      <c r="E37" t="s">
        <v>174</v>
      </c>
      <c r="F37" t="s">
        <v>105</v>
      </c>
      <c r="G37" t="s">
        <v>110</v>
      </c>
      <c r="H37">
        <v>2.4E-2</v>
      </c>
      <c r="I37">
        <v>1500</v>
      </c>
      <c r="J37">
        <v>1800</v>
      </c>
      <c r="K37" s="10">
        <v>2000</v>
      </c>
      <c r="L37">
        <v>420</v>
      </c>
      <c r="M37">
        <v>1764</v>
      </c>
      <c r="N37">
        <v>42.335999999999999</v>
      </c>
      <c r="O37" s="8">
        <v>4166.666666666667</v>
      </c>
    </row>
    <row r="38" spans="2:15" x14ac:dyDescent="0.3">
      <c r="B38" t="s">
        <v>75</v>
      </c>
      <c r="C38">
        <v>6001</v>
      </c>
      <c r="D38" t="s">
        <v>79</v>
      </c>
      <c r="E38" t="s">
        <v>175</v>
      </c>
      <c r="F38" t="s">
        <v>105</v>
      </c>
      <c r="G38" t="s">
        <v>123</v>
      </c>
      <c r="H38">
        <v>4.5999999999999999E-2</v>
      </c>
      <c r="I38">
        <v>1450</v>
      </c>
      <c r="J38">
        <v>1700</v>
      </c>
      <c r="K38" s="10">
        <v>2000</v>
      </c>
      <c r="L38">
        <v>420</v>
      </c>
      <c r="M38">
        <v>1764</v>
      </c>
      <c r="N38">
        <v>81.144000000000005</v>
      </c>
      <c r="O38" s="8">
        <v>2173.9130434782605</v>
      </c>
    </row>
    <row r="39" spans="2:15" x14ac:dyDescent="0.3">
      <c r="B39" t="s">
        <v>76</v>
      </c>
      <c r="C39">
        <v>5304</v>
      </c>
      <c r="D39" t="s">
        <v>78</v>
      </c>
      <c r="E39" t="s">
        <v>176</v>
      </c>
      <c r="F39" t="s">
        <v>106</v>
      </c>
      <c r="G39" t="s">
        <v>110</v>
      </c>
      <c r="H39">
        <v>2.5000000000000001E-2</v>
      </c>
      <c r="I39">
        <v>1000</v>
      </c>
      <c r="J39">
        <v>1200</v>
      </c>
      <c r="K39" s="10">
        <v>1400</v>
      </c>
      <c r="L39">
        <v>420</v>
      </c>
      <c r="M39">
        <v>1764</v>
      </c>
      <c r="N39">
        <v>44.1</v>
      </c>
      <c r="O39" s="8">
        <v>4000</v>
      </c>
    </row>
    <row r="40" spans="2:15" x14ac:dyDescent="0.3">
      <c r="B40" t="s">
        <v>76</v>
      </c>
      <c r="C40">
        <v>5304</v>
      </c>
      <c r="D40" t="s">
        <v>78</v>
      </c>
      <c r="E40" t="s">
        <v>177</v>
      </c>
      <c r="F40" t="s">
        <v>106</v>
      </c>
      <c r="G40" t="s">
        <v>110</v>
      </c>
      <c r="H40">
        <v>0.02</v>
      </c>
      <c r="I40">
        <v>1500</v>
      </c>
      <c r="J40">
        <v>1800</v>
      </c>
      <c r="K40" s="10">
        <v>2000</v>
      </c>
      <c r="L40">
        <v>420</v>
      </c>
      <c r="M40">
        <v>1764</v>
      </c>
      <c r="N40">
        <v>35.28</v>
      </c>
      <c r="O40" s="8">
        <v>5000</v>
      </c>
    </row>
    <row r="41" spans="2:15" x14ac:dyDescent="0.3">
      <c r="B41" t="s">
        <v>80</v>
      </c>
      <c r="C41">
        <v>6100</v>
      </c>
      <c r="D41" t="s">
        <v>135</v>
      </c>
      <c r="E41" t="s">
        <v>178</v>
      </c>
      <c r="F41" t="s">
        <v>108</v>
      </c>
      <c r="G41" t="s">
        <v>124</v>
      </c>
      <c r="H41">
        <v>2.1999999999999999E-2</v>
      </c>
      <c r="I41">
        <v>1800</v>
      </c>
      <c r="J41">
        <v>2300</v>
      </c>
      <c r="K41" s="10">
        <v>2500</v>
      </c>
      <c r="L41">
        <v>300</v>
      </c>
      <c r="M41">
        <v>900</v>
      </c>
      <c r="N41">
        <v>19.799999999999997</v>
      </c>
      <c r="O41" s="8">
        <v>4545.454545454546</v>
      </c>
    </row>
    <row r="42" spans="2:15" x14ac:dyDescent="0.3">
      <c r="B42" t="s">
        <v>81</v>
      </c>
      <c r="C42">
        <v>5304</v>
      </c>
      <c r="D42" t="s">
        <v>78</v>
      </c>
      <c r="E42" t="s">
        <v>179</v>
      </c>
      <c r="F42" t="s">
        <v>109</v>
      </c>
      <c r="G42" t="s">
        <v>110</v>
      </c>
      <c r="H42">
        <v>0.02</v>
      </c>
      <c r="I42">
        <v>1250</v>
      </c>
      <c r="J42">
        <v>1500</v>
      </c>
      <c r="K42" s="10">
        <v>1700</v>
      </c>
      <c r="L42">
        <v>420</v>
      </c>
      <c r="M42">
        <v>1764</v>
      </c>
      <c r="N42">
        <v>35.28</v>
      </c>
      <c r="O42" s="8">
        <v>5000</v>
      </c>
    </row>
    <row r="43" spans="2:15" x14ac:dyDescent="0.3">
      <c r="B43" t="s">
        <v>81</v>
      </c>
      <c r="C43">
        <v>5305</v>
      </c>
      <c r="D43" t="s">
        <v>82</v>
      </c>
      <c r="E43" t="s">
        <v>180</v>
      </c>
      <c r="F43" t="s">
        <v>109</v>
      </c>
      <c r="G43" t="s">
        <v>107</v>
      </c>
      <c r="H43">
        <v>1.2E-2</v>
      </c>
      <c r="I43">
        <v>1250</v>
      </c>
      <c r="J43">
        <v>1500</v>
      </c>
      <c r="K43" s="10">
        <v>1700</v>
      </c>
      <c r="L43">
        <v>420</v>
      </c>
      <c r="M43">
        <v>1764</v>
      </c>
      <c r="N43">
        <v>21.167999999999999</v>
      </c>
      <c r="O43" s="8">
        <v>8333.3333333333339</v>
      </c>
    </row>
    <row r="44" spans="2:15" x14ac:dyDescent="0.3">
      <c r="B44" t="s">
        <v>81</v>
      </c>
      <c r="C44">
        <v>6001</v>
      </c>
      <c r="D44" t="s">
        <v>79</v>
      </c>
      <c r="E44" t="s">
        <v>181</v>
      </c>
      <c r="F44" t="s">
        <v>109</v>
      </c>
      <c r="G44" t="s">
        <v>123</v>
      </c>
      <c r="H44">
        <v>0.02</v>
      </c>
      <c r="I44">
        <v>1800</v>
      </c>
      <c r="J44">
        <v>2000</v>
      </c>
      <c r="K44" s="10">
        <v>2150</v>
      </c>
      <c r="L44">
        <v>420</v>
      </c>
      <c r="M44">
        <v>1764</v>
      </c>
      <c r="N44">
        <v>35.28</v>
      </c>
      <c r="O44" s="8">
        <v>5000</v>
      </c>
    </row>
    <row r="45" spans="2:15" x14ac:dyDescent="0.3">
      <c r="B45" t="s">
        <v>78</v>
      </c>
      <c r="C45">
        <v>5305</v>
      </c>
      <c r="D45" t="s">
        <v>82</v>
      </c>
      <c r="E45" t="s">
        <v>182</v>
      </c>
      <c r="F45" t="s">
        <v>110</v>
      </c>
      <c r="G45" t="s">
        <v>107</v>
      </c>
      <c r="H45">
        <v>1.4999999999999999E-2</v>
      </c>
      <c r="I45">
        <v>1950</v>
      </c>
      <c r="J45">
        <v>2200</v>
      </c>
      <c r="K45" s="10">
        <v>2400</v>
      </c>
      <c r="L45">
        <v>420</v>
      </c>
      <c r="M45">
        <v>1764</v>
      </c>
      <c r="N45">
        <v>26.459999999999997</v>
      </c>
      <c r="O45" s="8">
        <v>6666.666666666667</v>
      </c>
    </row>
    <row r="46" spans="2:15" x14ac:dyDescent="0.3">
      <c r="B46" t="s">
        <v>78</v>
      </c>
      <c r="C46">
        <v>5305</v>
      </c>
      <c r="D46" t="s">
        <v>82</v>
      </c>
      <c r="E46" t="s">
        <v>183</v>
      </c>
      <c r="F46" t="s">
        <v>110</v>
      </c>
      <c r="G46" t="s">
        <v>107</v>
      </c>
      <c r="H46">
        <v>1.6999999999999999E-3</v>
      </c>
      <c r="I46">
        <v>1350</v>
      </c>
      <c r="J46">
        <v>1400</v>
      </c>
      <c r="K46" s="10">
        <v>1500</v>
      </c>
      <c r="L46">
        <v>420</v>
      </c>
      <c r="M46">
        <v>1764</v>
      </c>
      <c r="N46">
        <v>2.9987999999999997</v>
      </c>
      <c r="O46" s="8">
        <v>58823.529411764714</v>
      </c>
    </row>
    <row r="47" spans="2:15" x14ac:dyDescent="0.3">
      <c r="B47" t="s">
        <v>83</v>
      </c>
      <c r="C47">
        <v>5500</v>
      </c>
      <c r="D47" t="s">
        <v>74</v>
      </c>
      <c r="E47" t="s">
        <v>184</v>
      </c>
      <c r="F47" t="s">
        <v>112</v>
      </c>
      <c r="G47" t="s">
        <v>111</v>
      </c>
      <c r="H47">
        <v>9.4E-2</v>
      </c>
      <c r="I47">
        <v>400</v>
      </c>
      <c r="J47">
        <v>550</v>
      </c>
      <c r="K47" s="10">
        <v>650</v>
      </c>
      <c r="L47">
        <v>300</v>
      </c>
      <c r="M47">
        <v>900</v>
      </c>
      <c r="N47">
        <v>84.6</v>
      </c>
      <c r="O47" s="8">
        <v>1063.8297872340427</v>
      </c>
    </row>
    <row r="48" spans="2:15" x14ac:dyDescent="0.3">
      <c r="B48" t="s">
        <v>83</v>
      </c>
      <c r="C48">
        <v>6000</v>
      </c>
      <c r="D48" t="s">
        <v>84</v>
      </c>
      <c r="E48" t="s">
        <v>185</v>
      </c>
      <c r="F48" t="s">
        <v>112</v>
      </c>
      <c r="G48" t="s">
        <v>122</v>
      </c>
      <c r="H48">
        <v>3.5999999999999997E-2</v>
      </c>
      <c r="I48">
        <v>800</v>
      </c>
      <c r="J48">
        <v>900</v>
      </c>
      <c r="K48" s="10">
        <v>950</v>
      </c>
      <c r="L48">
        <v>300</v>
      </c>
      <c r="M48">
        <v>900</v>
      </c>
      <c r="N48">
        <v>32.4</v>
      </c>
      <c r="O48" s="8">
        <v>2777.7777777777778</v>
      </c>
    </row>
    <row r="49" spans="2:15" x14ac:dyDescent="0.3">
      <c r="B49" t="s">
        <v>85</v>
      </c>
      <c r="C49">
        <v>5501</v>
      </c>
      <c r="D49" t="s">
        <v>77</v>
      </c>
      <c r="E49" t="s">
        <v>186</v>
      </c>
      <c r="F49" t="s">
        <v>113</v>
      </c>
      <c r="G49" t="s">
        <v>115</v>
      </c>
      <c r="H49">
        <v>2.7E-2</v>
      </c>
      <c r="I49">
        <v>1500</v>
      </c>
      <c r="J49">
        <v>1800</v>
      </c>
      <c r="K49" s="10">
        <v>2000</v>
      </c>
      <c r="L49">
        <v>420</v>
      </c>
      <c r="M49">
        <v>1764</v>
      </c>
      <c r="N49">
        <v>47.628</v>
      </c>
      <c r="O49" s="8">
        <v>3703.7037037037035</v>
      </c>
    </row>
    <row r="50" spans="2:15" x14ac:dyDescent="0.3">
      <c r="B50" t="s">
        <v>85</v>
      </c>
      <c r="C50">
        <v>5602</v>
      </c>
      <c r="D50" t="s">
        <v>86</v>
      </c>
      <c r="E50" t="s">
        <v>187</v>
      </c>
      <c r="F50" t="s">
        <v>113</v>
      </c>
      <c r="G50" t="s">
        <v>118</v>
      </c>
      <c r="H50">
        <v>2.5499999999999998E-2</v>
      </c>
      <c r="I50">
        <v>2200</v>
      </c>
      <c r="J50">
        <v>2400</v>
      </c>
      <c r="K50" s="10">
        <v>2600</v>
      </c>
      <c r="L50">
        <v>420</v>
      </c>
      <c r="M50">
        <v>1764</v>
      </c>
      <c r="N50">
        <v>44.981999999999999</v>
      </c>
      <c r="O50" s="8">
        <v>3921.5686274509803</v>
      </c>
    </row>
    <row r="51" spans="2:15" x14ac:dyDescent="0.3">
      <c r="B51" t="s">
        <v>85</v>
      </c>
      <c r="C51">
        <v>6001</v>
      </c>
      <c r="D51" t="s">
        <v>79</v>
      </c>
      <c r="E51" t="s">
        <v>188</v>
      </c>
      <c r="F51" t="s">
        <v>113</v>
      </c>
      <c r="G51" t="s">
        <v>123</v>
      </c>
      <c r="H51">
        <v>0.01</v>
      </c>
      <c r="I51">
        <v>1250</v>
      </c>
      <c r="J51">
        <v>1500</v>
      </c>
      <c r="K51" s="10">
        <v>1700</v>
      </c>
      <c r="L51">
        <v>420</v>
      </c>
      <c r="M51">
        <v>1764</v>
      </c>
      <c r="N51">
        <v>17.64</v>
      </c>
      <c r="O51" s="8">
        <v>10000</v>
      </c>
    </row>
    <row r="52" spans="2:15" x14ac:dyDescent="0.3">
      <c r="B52" t="s">
        <v>87</v>
      </c>
      <c r="C52">
        <v>6001</v>
      </c>
      <c r="D52" t="s">
        <v>79</v>
      </c>
      <c r="E52" t="s">
        <v>189</v>
      </c>
      <c r="F52" t="s">
        <v>114</v>
      </c>
      <c r="G52" t="s">
        <v>123</v>
      </c>
      <c r="H52">
        <v>1E-3</v>
      </c>
      <c r="I52">
        <v>1500</v>
      </c>
      <c r="J52">
        <v>1700</v>
      </c>
      <c r="K52" s="10">
        <v>1900</v>
      </c>
      <c r="L52">
        <v>420</v>
      </c>
      <c r="M52">
        <v>1764</v>
      </c>
      <c r="N52">
        <v>1.764</v>
      </c>
      <c r="O52" s="8">
        <v>100000</v>
      </c>
    </row>
    <row r="53" spans="2:15" x14ac:dyDescent="0.3">
      <c r="B53" t="s">
        <v>74</v>
      </c>
      <c r="C53">
        <v>5603</v>
      </c>
      <c r="D53" t="s">
        <v>88</v>
      </c>
      <c r="E53" t="s">
        <v>190</v>
      </c>
      <c r="F53" t="s">
        <v>111</v>
      </c>
      <c r="G53" t="s">
        <v>119</v>
      </c>
      <c r="H53">
        <v>0.06</v>
      </c>
      <c r="I53">
        <v>800</v>
      </c>
      <c r="J53">
        <v>900</v>
      </c>
      <c r="K53" s="10">
        <v>950</v>
      </c>
      <c r="L53">
        <v>300</v>
      </c>
      <c r="M53">
        <v>900</v>
      </c>
      <c r="N53">
        <v>54</v>
      </c>
      <c r="O53" s="8">
        <v>1666.6666666666667</v>
      </c>
    </row>
    <row r="54" spans="2:15" x14ac:dyDescent="0.3">
      <c r="B54" t="s">
        <v>89</v>
      </c>
      <c r="C54">
        <v>5601</v>
      </c>
      <c r="D54" t="s">
        <v>90</v>
      </c>
      <c r="E54" t="s">
        <v>191</v>
      </c>
      <c r="F54" t="s">
        <v>116</v>
      </c>
      <c r="G54" t="s">
        <v>117</v>
      </c>
      <c r="H54">
        <v>3.4000000000000002E-2</v>
      </c>
      <c r="I54">
        <v>800</v>
      </c>
      <c r="J54">
        <v>900</v>
      </c>
      <c r="K54" s="10">
        <v>950</v>
      </c>
      <c r="L54">
        <v>300</v>
      </c>
      <c r="M54">
        <v>900</v>
      </c>
      <c r="N54">
        <v>30.6</v>
      </c>
      <c r="O54" s="8">
        <v>2941.1764705882351</v>
      </c>
    </row>
    <row r="55" spans="2:15" x14ac:dyDescent="0.3">
      <c r="B55" t="s">
        <v>89</v>
      </c>
      <c r="C55">
        <v>5603</v>
      </c>
      <c r="D55" t="s">
        <v>88</v>
      </c>
      <c r="E55" t="s">
        <v>192</v>
      </c>
      <c r="F55" t="s">
        <v>116</v>
      </c>
      <c r="G55" t="s">
        <v>119</v>
      </c>
      <c r="H55">
        <v>2.1999999999999999E-2</v>
      </c>
      <c r="I55">
        <v>900</v>
      </c>
      <c r="J55">
        <v>1050</v>
      </c>
      <c r="K55" s="10">
        <v>1200</v>
      </c>
      <c r="L55">
        <v>300</v>
      </c>
      <c r="M55">
        <v>900</v>
      </c>
      <c r="N55">
        <v>19.799999999999997</v>
      </c>
      <c r="O55" s="8">
        <v>4545.454545454546</v>
      </c>
    </row>
    <row r="56" spans="2:15" x14ac:dyDescent="0.3">
      <c r="B56" t="s">
        <v>89</v>
      </c>
      <c r="C56">
        <v>5620</v>
      </c>
      <c r="D56" t="s">
        <v>91</v>
      </c>
      <c r="E56" t="s">
        <v>193</v>
      </c>
      <c r="F56" t="s">
        <v>116</v>
      </c>
      <c r="G56" t="s">
        <v>121</v>
      </c>
      <c r="H56">
        <v>1E-3</v>
      </c>
      <c r="I56">
        <v>0</v>
      </c>
      <c r="J56">
        <v>0</v>
      </c>
      <c r="K56" s="10">
        <v>0</v>
      </c>
      <c r="L56">
        <v>300</v>
      </c>
      <c r="M56">
        <v>900</v>
      </c>
      <c r="N56">
        <v>0.9</v>
      </c>
      <c r="O56" s="8">
        <v>100000</v>
      </c>
    </row>
    <row r="57" spans="2:15" x14ac:dyDescent="0.3">
      <c r="B57" t="s">
        <v>89</v>
      </c>
      <c r="C57">
        <v>6000</v>
      </c>
      <c r="D57" t="s">
        <v>84</v>
      </c>
      <c r="E57" t="s">
        <v>194</v>
      </c>
      <c r="F57" t="s">
        <v>116</v>
      </c>
      <c r="G57" t="s">
        <v>122</v>
      </c>
      <c r="H57">
        <v>0.02</v>
      </c>
      <c r="I57">
        <v>1350</v>
      </c>
      <c r="J57">
        <v>1500</v>
      </c>
      <c r="K57" s="10">
        <v>1650</v>
      </c>
      <c r="L57">
        <v>300</v>
      </c>
      <c r="M57">
        <v>900</v>
      </c>
      <c r="N57">
        <v>18</v>
      </c>
      <c r="O57" s="8">
        <v>5000</v>
      </c>
    </row>
    <row r="58" spans="2:15" x14ac:dyDescent="0.3">
      <c r="B58" t="s">
        <v>88</v>
      </c>
      <c r="C58">
        <v>5610</v>
      </c>
      <c r="D58" t="s">
        <v>92</v>
      </c>
      <c r="E58" t="s">
        <v>195</v>
      </c>
      <c r="F58" t="s">
        <v>119</v>
      </c>
      <c r="G58" t="s">
        <v>120</v>
      </c>
      <c r="H58">
        <v>1E-3</v>
      </c>
      <c r="I58">
        <v>0</v>
      </c>
      <c r="J58">
        <v>0</v>
      </c>
      <c r="K58" s="10">
        <v>0</v>
      </c>
      <c r="L58">
        <v>300</v>
      </c>
      <c r="M58">
        <v>900</v>
      </c>
      <c r="N58">
        <v>0.9</v>
      </c>
      <c r="O58" s="8">
        <v>100000</v>
      </c>
    </row>
    <row r="59" spans="2:15" x14ac:dyDescent="0.3">
      <c r="B59" t="s">
        <v>84</v>
      </c>
      <c r="C59">
        <v>6100</v>
      </c>
      <c r="D59" t="s">
        <v>135</v>
      </c>
      <c r="E59" t="s">
        <v>196</v>
      </c>
      <c r="F59" t="s">
        <v>122</v>
      </c>
      <c r="G59" t="s">
        <v>124</v>
      </c>
      <c r="H59">
        <v>4.2000000000000003E-2</v>
      </c>
      <c r="I59">
        <v>1800</v>
      </c>
      <c r="J59">
        <v>2300</v>
      </c>
      <c r="K59" s="10">
        <v>2500</v>
      </c>
      <c r="L59">
        <v>300</v>
      </c>
      <c r="M59">
        <v>900</v>
      </c>
      <c r="N59">
        <v>37.800000000000004</v>
      </c>
      <c r="O59" s="8">
        <v>2380.9523809523807</v>
      </c>
    </row>
    <row r="60" spans="2:15" x14ac:dyDescent="0.3">
      <c r="B60" t="s">
        <v>69</v>
      </c>
      <c r="C60">
        <v>6700</v>
      </c>
      <c r="D60" t="s">
        <v>72</v>
      </c>
      <c r="E60" t="s">
        <v>197</v>
      </c>
      <c r="F60" t="s">
        <v>125</v>
      </c>
      <c r="G60" t="s">
        <v>126</v>
      </c>
      <c r="H60">
        <v>0.18</v>
      </c>
      <c r="I60">
        <v>800</v>
      </c>
      <c r="J60">
        <v>900</v>
      </c>
      <c r="K60" s="10">
        <v>950</v>
      </c>
      <c r="L60">
        <v>300</v>
      </c>
      <c r="M60">
        <v>900</v>
      </c>
      <c r="N60">
        <v>162</v>
      </c>
      <c r="O60" s="8">
        <v>555.55555555555554</v>
      </c>
    </row>
    <row r="61" spans="2:15" x14ac:dyDescent="0.3">
      <c r="B61" t="s">
        <v>69</v>
      </c>
      <c r="C61">
        <v>6700</v>
      </c>
      <c r="D61" t="s">
        <v>72</v>
      </c>
      <c r="E61" t="s">
        <v>198</v>
      </c>
      <c r="F61" t="s">
        <v>125</v>
      </c>
      <c r="G61" t="s">
        <v>126</v>
      </c>
      <c r="H61">
        <v>0.13</v>
      </c>
      <c r="I61">
        <v>1000</v>
      </c>
      <c r="J61">
        <v>1200</v>
      </c>
      <c r="K61" s="10">
        <v>1300</v>
      </c>
      <c r="L61">
        <v>300</v>
      </c>
      <c r="M61">
        <v>900</v>
      </c>
      <c r="N61">
        <v>117</v>
      </c>
      <c r="O61" s="8">
        <v>769.23076923076928</v>
      </c>
    </row>
    <row r="62" spans="2:15" x14ac:dyDescent="0.3">
      <c r="B62" t="s">
        <v>93</v>
      </c>
      <c r="C62">
        <v>7010</v>
      </c>
      <c r="D62" t="s">
        <v>94</v>
      </c>
      <c r="E62" t="s">
        <v>199</v>
      </c>
      <c r="F62" t="s">
        <v>128</v>
      </c>
      <c r="G62" t="s">
        <v>129</v>
      </c>
      <c r="H62">
        <v>1E-3</v>
      </c>
      <c r="I62">
        <v>0</v>
      </c>
      <c r="J62">
        <v>0</v>
      </c>
      <c r="K62" s="10">
        <v>0</v>
      </c>
      <c r="L62">
        <v>420</v>
      </c>
      <c r="M62">
        <v>1764</v>
      </c>
      <c r="N62">
        <v>1.764</v>
      </c>
      <c r="O62" s="8">
        <v>100000</v>
      </c>
    </row>
    <row r="63" spans="2:15" x14ac:dyDescent="0.3">
      <c r="B63" t="s">
        <v>93</v>
      </c>
      <c r="C63">
        <v>7020</v>
      </c>
      <c r="D63" t="s">
        <v>95</v>
      </c>
      <c r="E63" t="s">
        <v>200</v>
      </c>
      <c r="F63" t="s">
        <v>128</v>
      </c>
      <c r="G63" t="s">
        <v>130</v>
      </c>
      <c r="H63">
        <v>1E-3</v>
      </c>
      <c r="I63">
        <v>0</v>
      </c>
      <c r="J63">
        <v>0</v>
      </c>
      <c r="K63" s="10">
        <v>0</v>
      </c>
      <c r="L63">
        <v>420</v>
      </c>
      <c r="M63">
        <v>1764</v>
      </c>
      <c r="N63">
        <v>1.764</v>
      </c>
      <c r="O63" s="8">
        <v>100000</v>
      </c>
    </row>
    <row r="64" spans="2:15" x14ac:dyDescent="0.3">
      <c r="B64" t="s">
        <v>93</v>
      </c>
      <c r="C64">
        <v>7100</v>
      </c>
      <c r="D64" t="s">
        <v>66</v>
      </c>
      <c r="E64" t="s">
        <v>201</v>
      </c>
      <c r="F64" t="s">
        <v>128</v>
      </c>
      <c r="G64" t="s">
        <v>131</v>
      </c>
      <c r="H64">
        <v>1.2E-2</v>
      </c>
      <c r="I64">
        <v>1040</v>
      </c>
      <c r="J64">
        <v>1200</v>
      </c>
      <c r="K64" s="10">
        <v>1500</v>
      </c>
      <c r="L64">
        <v>420</v>
      </c>
      <c r="M64">
        <v>1764</v>
      </c>
      <c r="N64">
        <v>21.167999999999999</v>
      </c>
      <c r="O64" s="8">
        <v>8333.3333333333339</v>
      </c>
    </row>
    <row r="65" spans="2:15" x14ac:dyDescent="0.3">
      <c r="B65" t="s">
        <v>93</v>
      </c>
      <c r="C65">
        <v>7100</v>
      </c>
      <c r="D65" t="s">
        <v>66</v>
      </c>
      <c r="E65" t="s">
        <v>202</v>
      </c>
      <c r="F65" t="s">
        <v>128</v>
      </c>
      <c r="G65" t="s">
        <v>131</v>
      </c>
      <c r="H65">
        <v>1.2E-2</v>
      </c>
      <c r="I65">
        <v>1040</v>
      </c>
      <c r="J65">
        <v>1200</v>
      </c>
      <c r="K65" s="10">
        <v>1500</v>
      </c>
      <c r="L65">
        <v>420</v>
      </c>
      <c r="M65">
        <v>1764</v>
      </c>
      <c r="N65">
        <v>21.167999999999999</v>
      </c>
      <c r="O65" s="8">
        <v>8333.3333333333339</v>
      </c>
    </row>
    <row r="66" spans="2:15" x14ac:dyDescent="0.3">
      <c r="B66" t="s">
        <v>93</v>
      </c>
      <c r="C66">
        <v>7100</v>
      </c>
      <c r="D66" t="s">
        <v>66</v>
      </c>
      <c r="E66" t="s">
        <v>203</v>
      </c>
      <c r="F66" t="s">
        <v>128</v>
      </c>
      <c r="G66" t="s">
        <v>131</v>
      </c>
      <c r="H66">
        <v>1.4E-2</v>
      </c>
      <c r="I66">
        <v>1200</v>
      </c>
      <c r="J66">
        <v>1500</v>
      </c>
      <c r="K66" s="10">
        <v>1700</v>
      </c>
      <c r="L66">
        <v>420</v>
      </c>
      <c r="M66">
        <v>1764</v>
      </c>
      <c r="N66">
        <v>24.696000000000002</v>
      </c>
      <c r="O66" s="8">
        <v>7142.8571428571422</v>
      </c>
    </row>
    <row r="67" spans="2:15" x14ac:dyDescent="0.3">
      <c r="B67" t="s">
        <v>67</v>
      </c>
      <c r="C67">
        <v>8600</v>
      </c>
      <c r="D67" t="s">
        <v>96</v>
      </c>
      <c r="E67" t="s">
        <v>204</v>
      </c>
      <c r="F67" t="s">
        <v>132</v>
      </c>
      <c r="G67" t="s">
        <v>133</v>
      </c>
      <c r="H67">
        <v>1E-3</v>
      </c>
      <c r="I67">
        <v>0</v>
      </c>
      <c r="J67">
        <v>0</v>
      </c>
      <c r="K67" s="10">
        <v>0</v>
      </c>
      <c r="L67">
        <v>420</v>
      </c>
      <c r="M67">
        <v>1764</v>
      </c>
      <c r="N67">
        <v>1.764</v>
      </c>
      <c r="O67" s="8">
        <v>100000</v>
      </c>
    </row>
    <row r="68" spans="2:15" x14ac:dyDescent="0.3">
      <c r="B68" t="s">
        <v>67</v>
      </c>
      <c r="C68">
        <v>8700</v>
      </c>
      <c r="D68" t="s">
        <v>97</v>
      </c>
      <c r="E68" t="s">
        <v>205</v>
      </c>
      <c r="F68" t="s">
        <v>132</v>
      </c>
      <c r="G68" t="s">
        <v>134</v>
      </c>
      <c r="H68">
        <v>1E-3</v>
      </c>
      <c r="I68">
        <v>0</v>
      </c>
      <c r="J68">
        <v>0</v>
      </c>
      <c r="K68" s="10">
        <v>0</v>
      </c>
      <c r="L68">
        <v>420</v>
      </c>
      <c r="M68">
        <v>1764</v>
      </c>
      <c r="N68">
        <v>1.764</v>
      </c>
      <c r="O68" s="8">
        <v>100000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A6" workbookViewId="0">
      <selection sqref="A1:C67"/>
    </sheetView>
  </sheetViews>
  <sheetFormatPr defaultRowHeight="14.4" x14ac:dyDescent="0.3"/>
  <sheetData>
    <row r="1" spans="1:8" x14ac:dyDescent="0.3">
      <c r="A1">
        <v>2000</v>
      </c>
      <c r="B1">
        <v>2000</v>
      </c>
      <c r="C1">
        <v>2000</v>
      </c>
      <c r="F1">
        <f>A1*2</f>
        <v>4000</v>
      </c>
      <c r="G1">
        <f t="shared" ref="G1:H1" si="0">B1*2</f>
        <v>4000</v>
      </c>
      <c r="H1">
        <f t="shared" si="0"/>
        <v>4000</v>
      </c>
    </row>
    <row r="2" spans="1:8" x14ac:dyDescent="0.3">
      <c r="A2">
        <v>1100</v>
      </c>
      <c r="B2">
        <v>1300</v>
      </c>
      <c r="C2">
        <v>1400</v>
      </c>
      <c r="F2">
        <f t="shared" ref="F2:F14" si="1">A2*2</f>
        <v>2200</v>
      </c>
      <c r="G2">
        <f t="shared" ref="G2:G14" si="2">B2*2</f>
        <v>2600</v>
      </c>
      <c r="H2">
        <f t="shared" ref="H2:H14" si="3">C2*2</f>
        <v>2800</v>
      </c>
    </row>
    <row r="3" spans="1:8" x14ac:dyDescent="0.3">
      <c r="A3">
        <v>1200</v>
      </c>
      <c r="B3">
        <v>1600</v>
      </c>
      <c r="C3">
        <v>1800</v>
      </c>
      <c r="F3">
        <f t="shared" si="1"/>
        <v>2400</v>
      </c>
      <c r="G3">
        <f t="shared" si="2"/>
        <v>3200</v>
      </c>
      <c r="H3">
        <f t="shared" si="3"/>
        <v>3600</v>
      </c>
    </row>
    <row r="4" spans="1:8" x14ac:dyDescent="0.3">
      <c r="A4">
        <v>800</v>
      </c>
      <c r="B4">
        <v>1300</v>
      </c>
      <c r="C4">
        <v>1600</v>
      </c>
      <c r="F4">
        <f t="shared" si="1"/>
        <v>1600</v>
      </c>
      <c r="G4">
        <f t="shared" si="2"/>
        <v>2600</v>
      </c>
      <c r="H4">
        <f t="shared" si="3"/>
        <v>3200</v>
      </c>
    </row>
    <row r="5" spans="1:8" x14ac:dyDescent="0.3">
      <c r="A5">
        <v>1100</v>
      </c>
      <c r="B5">
        <v>1300</v>
      </c>
      <c r="C5">
        <v>1400</v>
      </c>
      <c r="F5">
        <f t="shared" si="1"/>
        <v>2200</v>
      </c>
      <c r="G5">
        <f t="shared" si="2"/>
        <v>2600</v>
      </c>
      <c r="H5">
        <f t="shared" si="3"/>
        <v>2800</v>
      </c>
    </row>
    <row r="6" spans="1:8" x14ac:dyDescent="0.3">
      <c r="A6">
        <v>1100</v>
      </c>
      <c r="B6">
        <v>1300</v>
      </c>
      <c r="C6">
        <v>1400</v>
      </c>
      <c r="F6">
        <f t="shared" si="1"/>
        <v>2200</v>
      </c>
      <c r="G6">
        <f t="shared" si="2"/>
        <v>2600</v>
      </c>
      <c r="H6">
        <f t="shared" si="3"/>
        <v>2800</v>
      </c>
    </row>
    <row r="7" spans="1:8" x14ac:dyDescent="0.3">
      <c r="A7">
        <v>1200</v>
      </c>
      <c r="B7">
        <v>2000</v>
      </c>
      <c r="C7">
        <v>2500</v>
      </c>
      <c r="F7">
        <f t="shared" si="1"/>
        <v>2400</v>
      </c>
      <c r="G7">
        <f t="shared" si="2"/>
        <v>4000</v>
      </c>
      <c r="H7">
        <f t="shared" si="3"/>
        <v>5000</v>
      </c>
    </row>
    <row r="8" spans="1:8" x14ac:dyDescent="0.3">
      <c r="A8">
        <v>1200</v>
      </c>
      <c r="B8">
        <v>2000</v>
      </c>
      <c r="C8">
        <v>2500</v>
      </c>
      <c r="F8">
        <f t="shared" si="1"/>
        <v>2400</v>
      </c>
      <c r="G8">
        <f t="shared" si="2"/>
        <v>4000</v>
      </c>
      <c r="H8">
        <f t="shared" si="3"/>
        <v>5000</v>
      </c>
    </row>
    <row r="9" spans="1:8" x14ac:dyDescent="0.3">
      <c r="A9">
        <v>1200</v>
      </c>
      <c r="B9">
        <v>2000</v>
      </c>
      <c r="C9">
        <v>2500</v>
      </c>
      <c r="F9">
        <f t="shared" si="1"/>
        <v>2400</v>
      </c>
      <c r="G9">
        <f t="shared" si="2"/>
        <v>4000</v>
      </c>
      <c r="H9">
        <f t="shared" si="3"/>
        <v>5000</v>
      </c>
    </row>
    <row r="10" spans="1:8" x14ac:dyDescent="0.3">
      <c r="A10">
        <v>1200</v>
      </c>
      <c r="B10">
        <v>2000</v>
      </c>
      <c r="C10">
        <v>2500</v>
      </c>
      <c r="F10">
        <f t="shared" si="1"/>
        <v>2400</v>
      </c>
      <c r="G10">
        <f t="shared" si="2"/>
        <v>4000</v>
      </c>
      <c r="H10">
        <f t="shared" si="3"/>
        <v>5000</v>
      </c>
    </row>
    <row r="11" spans="1:8" x14ac:dyDescent="0.3">
      <c r="A11">
        <v>1300</v>
      </c>
      <c r="B11">
        <v>1800</v>
      </c>
      <c r="C11">
        <v>2000</v>
      </c>
      <c r="F11">
        <f t="shared" si="1"/>
        <v>2600</v>
      </c>
      <c r="G11">
        <f t="shared" si="2"/>
        <v>3600</v>
      </c>
      <c r="H11">
        <f t="shared" si="3"/>
        <v>4000</v>
      </c>
    </row>
    <row r="12" spans="1:8" x14ac:dyDescent="0.3">
      <c r="A12">
        <v>900</v>
      </c>
      <c r="B12">
        <v>1300</v>
      </c>
      <c r="C12">
        <v>1600</v>
      </c>
      <c r="F12">
        <f t="shared" si="1"/>
        <v>1800</v>
      </c>
      <c r="G12">
        <f t="shared" si="2"/>
        <v>2600</v>
      </c>
      <c r="H12">
        <f t="shared" si="3"/>
        <v>3200</v>
      </c>
    </row>
    <row r="13" spans="1:8" x14ac:dyDescent="0.3">
      <c r="A13">
        <v>1200</v>
      </c>
      <c r="B13">
        <v>2000</v>
      </c>
      <c r="C13">
        <v>2500</v>
      </c>
      <c r="F13">
        <f t="shared" si="1"/>
        <v>2400</v>
      </c>
      <c r="G13">
        <f t="shared" si="2"/>
        <v>4000</v>
      </c>
      <c r="H13">
        <f t="shared" si="3"/>
        <v>5000</v>
      </c>
    </row>
    <row r="14" spans="1:8" x14ac:dyDescent="0.3">
      <c r="A14">
        <v>1100</v>
      </c>
      <c r="B14">
        <v>1300</v>
      </c>
      <c r="C14">
        <v>1400</v>
      </c>
      <c r="F14">
        <f t="shared" si="1"/>
        <v>2200</v>
      </c>
      <c r="G14">
        <f t="shared" si="2"/>
        <v>2600</v>
      </c>
      <c r="H14">
        <f t="shared" si="3"/>
        <v>2800</v>
      </c>
    </row>
    <row r="15" spans="1:8" x14ac:dyDescent="0.3">
      <c r="A15">
        <v>1100</v>
      </c>
      <c r="B15">
        <v>1300</v>
      </c>
      <c r="C15">
        <v>1400</v>
      </c>
      <c r="F15">
        <f t="shared" ref="F15:F67" si="4">A15*2</f>
        <v>2200</v>
      </c>
      <c r="G15">
        <f t="shared" ref="G15:G67" si="5">B15*2</f>
        <v>2600</v>
      </c>
      <c r="H15">
        <f t="shared" ref="H15:H67" si="6">C15*2</f>
        <v>2800</v>
      </c>
    </row>
    <row r="16" spans="1:8" x14ac:dyDescent="0.3">
      <c r="A16">
        <v>850</v>
      </c>
      <c r="B16">
        <v>1000</v>
      </c>
      <c r="C16">
        <v>1100</v>
      </c>
      <c r="F16">
        <f t="shared" si="4"/>
        <v>1700</v>
      </c>
      <c r="G16">
        <f t="shared" si="5"/>
        <v>2000</v>
      </c>
      <c r="H16">
        <f t="shared" si="6"/>
        <v>2200</v>
      </c>
    </row>
    <row r="17" spans="1:8" x14ac:dyDescent="0.3">
      <c r="A17">
        <v>1300</v>
      </c>
      <c r="B17">
        <v>1500</v>
      </c>
      <c r="C17">
        <v>1700</v>
      </c>
      <c r="F17">
        <f t="shared" si="4"/>
        <v>2600</v>
      </c>
      <c r="G17">
        <f t="shared" si="5"/>
        <v>3000</v>
      </c>
      <c r="H17">
        <f t="shared" si="6"/>
        <v>3400</v>
      </c>
    </row>
    <row r="18" spans="1:8" x14ac:dyDescent="0.3">
      <c r="A18">
        <v>800</v>
      </c>
      <c r="B18">
        <v>1100</v>
      </c>
      <c r="C18">
        <v>1300</v>
      </c>
      <c r="F18">
        <f t="shared" si="4"/>
        <v>1600</v>
      </c>
      <c r="G18">
        <f t="shared" si="5"/>
        <v>2200</v>
      </c>
      <c r="H18">
        <f t="shared" si="6"/>
        <v>2600</v>
      </c>
    </row>
    <row r="19" spans="1:8" x14ac:dyDescent="0.3">
      <c r="A19">
        <v>1300</v>
      </c>
      <c r="B19">
        <v>1800</v>
      </c>
      <c r="C19">
        <v>2000</v>
      </c>
      <c r="F19">
        <f t="shared" si="4"/>
        <v>2600</v>
      </c>
      <c r="G19">
        <f t="shared" si="5"/>
        <v>3600</v>
      </c>
      <c r="H19">
        <f t="shared" si="6"/>
        <v>4000</v>
      </c>
    </row>
    <row r="20" spans="1:8" x14ac:dyDescent="0.3">
      <c r="A20">
        <v>1100</v>
      </c>
      <c r="B20">
        <v>1300</v>
      </c>
      <c r="C20">
        <v>1400</v>
      </c>
      <c r="F20">
        <f t="shared" si="4"/>
        <v>2200</v>
      </c>
      <c r="G20">
        <f t="shared" si="5"/>
        <v>2600</v>
      </c>
      <c r="H20">
        <f t="shared" si="6"/>
        <v>2800</v>
      </c>
    </row>
    <row r="21" spans="1:8" x14ac:dyDescent="0.3">
      <c r="A21">
        <v>1800</v>
      </c>
      <c r="B21">
        <v>2300</v>
      </c>
      <c r="C21">
        <v>2500</v>
      </c>
      <c r="F21">
        <f t="shared" si="4"/>
        <v>3600</v>
      </c>
      <c r="G21">
        <f t="shared" si="5"/>
        <v>4600</v>
      </c>
      <c r="H21">
        <f t="shared" si="6"/>
        <v>5000</v>
      </c>
    </row>
    <row r="22" spans="1:8" x14ac:dyDescent="0.3">
      <c r="A22">
        <v>1300</v>
      </c>
      <c r="B22">
        <v>1500</v>
      </c>
      <c r="C22">
        <v>1700</v>
      </c>
      <c r="F22">
        <f t="shared" si="4"/>
        <v>2600</v>
      </c>
      <c r="G22">
        <f t="shared" si="5"/>
        <v>3000</v>
      </c>
      <c r="H22">
        <f t="shared" si="6"/>
        <v>3400</v>
      </c>
    </row>
    <row r="23" spans="1:8" x14ac:dyDescent="0.3">
      <c r="A23">
        <v>1100</v>
      </c>
      <c r="B23">
        <v>1300</v>
      </c>
      <c r="C23">
        <v>1400</v>
      </c>
      <c r="F23">
        <f t="shared" si="4"/>
        <v>2200</v>
      </c>
      <c r="G23">
        <f t="shared" si="5"/>
        <v>2600</v>
      </c>
      <c r="H23">
        <f t="shared" si="6"/>
        <v>2800</v>
      </c>
    </row>
    <row r="24" spans="1:8" x14ac:dyDescent="0.3">
      <c r="A24">
        <v>1100</v>
      </c>
      <c r="B24">
        <v>1300</v>
      </c>
      <c r="C24">
        <v>1400</v>
      </c>
      <c r="F24">
        <f t="shared" si="4"/>
        <v>2200</v>
      </c>
      <c r="G24">
        <f t="shared" si="5"/>
        <v>2600</v>
      </c>
      <c r="H24">
        <f t="shared" si="6"/>
        <v>2800</v>
      </c>
    </row>
    <row r="25" spans="1:8" x14ac:dyDescent="0.3">
      <c r="A25">
        <v>1900</v>
      </c>
      <c r="B25">
        <v>2200</v>
      </c>
      <c r="C25">
        <v>2600</v>
      </c>
      <c r="F25">
        <f t="shared" si="4"/>
        <v>3800</v>
      </c>
      <c r="G25">
        <f t="shared" si="5"/>
        <v>4400</v>
      </c>
      <c r="H25">
        <f t="shared" si="6"/>
        <v>5200</v>
      </c>
    </row>
    <row r="26" spans="1:8" x14ac:dyDescent="0.3">
      <c r="A26">
        <v>1600</v>
      </c>
      <c r="B26">
        <v>2000</v>
      </c>
      <c r="C26">
        <v>2500</v>
      </c>
      <c r="F26">
        <f t="shared" si="4"/>
        <v>3200</v>
      </c>
      <c r="G26">
        <f t="shared" si="5"/>
        <v>4000</v>
      </c>
      <c r="H26">
        <f t="shared" si="6"/>
        <v>5000</v>
      </c>
    </row>
    <row r="27" spans="1:8" x14ac:dyDescent="0.3">
      <c r="A27">
        <v>1500</v>
      </c>
      <c r="B27">
        <v>2000</v>
      </c>
      <c r="C27">
        <v>2500</v>
      </c>
      <c r="F27">
        <f t="shared" si="4"/>
        <v>3000</v>
      </c>
      <c r="G27">
        <f t="shared" si="5"/>
        <v>4000</v>
      </c>
      <c r="H27">
        <f t="shared" si="6"/>
        <v>5000</v>
      </c>
    </row>
    <row r="28" spans="1:8" x14ac:dyDescent="0.3">
      <c r="A28">
        <v>1100</v>
      </c>
      <c r="B28">
        <v>1300</v>
      </c>
      <c r="C28">
        <v>1400</v>
      </c>
      <c r="F28">
        <f t="shared" si="4"/>
        <v>2200</v>
      </c>
      <c r="G28">
        <f t="shared" si="5"/>
        <v>2600</v>
      </c>
      <c r="H28">
        <f t="shared" si="6"/>
        <v>2800</v>
      </c>
    </row>
    <row r="29" spans="1:8" x14ac:dyDescent="0.3">
      <c r="A29">
        <v>300</v>
      </c>
      <c r="B29">
        <v>400</v>
      </c>
      <c r="C29">
        <v>500</v>
      </c>
      <c r="F29">
        <f t="shared" si="4"/>
        <v>600</v>
      </c>
      <c r="G29">
        <f t="shared" si="5"/>
        <v>800</v>
      </c>
      <c r="H29">
        <f t="shared" si="6"/>
        <v>1000</v>
      </c>
    </row>
    <row r="30" spans="1:8" x14ac:dyDescent="0.3">
      <c r="A30">
        <v>700</v>
      </c>
      <c r="B30">
        <v>800</v>
      </c>
      <c r="C30">
        <v>900</v>
      </c>
      <c r="F30">
        <f t="shared" si="4"/>
        <v>1400</v>
      </c>
      <c r="G30">
        <f t="shared" si="5"/>
        <v>1600</v>
      </c>
      <c r="H30">
        <f t="shared" si="6"/>
        <v>1800</v>
      </c>
    </row>
    <row r="31" spans="1:8" x14ac:dyDescent="0.3">
      <c r="A31">
        <v>800</v>
      </c>
      <c r="B31">
        <v>900</v>
      </c>
      <c r="C31">
        <v>950</v>
      </c>
      <c r="F31">
        <f t="shared" si="4"/>
        <v>1600</v>
      </c>
      <c r="G31">
        <f t="shared" si="5"/>
        <v>1800</v>
      </c>
      <c r="H31">
        <f t="shared" si="6"/>
        <v>1900</v>
      </c>
    </row>
    <row r="32" spans="1:8" x14ac:dyDescent="0.3">
      <c r="A32">
        <v>1700</v>
      </c>
      <c r="B32">
        <v>1800</v>
      </c>
      <c r="C32">
        <v>1900</v>
      </c>
      <c r="F32">
        <f t="shared" si="4"/>
        <v>3400</v>
      </c>
      <c r="G32">
        <f t="shared" si="5"/>
        <v>3600</v>
      </c>
      <c r="H32">
        <f t="shared" si="6"/>
        <v>3800</v>
      </c>
    </row>
    <row r="33" spans="1:8" x14ac:dyDescent="0.3">
      <c r="A33">
        <v>1350</v>
      </c>
      <c r="B33">
        <v>1600</v>
      </c>
      <c r="C33">
        <v>1800</v>
      </c>
      <c r="F33">
        <f t="shared" si="4"/>
        <v>2700</v>
      </c>
      <c r="G33">
        <f t="shared" si="5"/>
        <v>3200</v>
      </c>
      <c r="H33">
        <f t="shared" si="6"/>
        <v>3600</v>
      </c>
    </row>
    <row r="34" spans="1:8" x14ac:dyDescent="0.3">
      <c r="A34">
        <v>2000</v>
      </c>
      <c r="B34">
        <v>2200</v>
      </c>
      <c r="C34">
        <v>2500</v>
      </c>
      <c r="F34">
        <f t="shared" si="4"/>
        <v>4000</v>
      </c>
      <c r="G34">
        <f t="shared" si="5"/>
        <v>4400</v>
      </c>
      <c r="H34">
        <f t="shared" si="6"/>
        <v>5000</v>
      </c>
    </row>
    <row r="35" spans="1:8" x14ac:dyDescent="0.3">
      <c r="A35">
        <v>2000</v>
      </c>
      <c r="B35">
        <v>2200</v>
      </c>
      <c r="C35">
        <v>2400</v>
      </c>
      <c r="F35">
        <f t="shared" si="4"/>
        <v>4000</v>
      </c>
      <c r="G35">
        <f t="shared" si="5"/>
        <v>4400</v>
      </c>
      <c r="H35">
        <f t="shared" si="6"/>
        <v>4800</v>
      </c>
    </row>
    <row r="36" spans="1:8" x14ac:dyDescent="0.3">
      <c r="A36">
        <v>1500</v>
      </c>
      <c r="B36">
        <v>1800</v>
      </c>
      <c r="C36">
        <v>2000</v>
      </c>
      <c r="F36">
        <f t="shared" si="4"/>
        <v>3000</v>
      </c>
      <c r="G36">
        <f t="shared" si="5"/>
        <v>3600</v>
      </c>
      <c r="H36">
        <f t="shared" si="6"/>
        <v>4000</v>
      </c>
    </row>
    <row r="37" spans="1:8" x14ac:dyDescent="0.3">
      <c r="A37">
        <v>1450</v>
      </c>
      <c r="B37">
        <v>1700</v>
      </c>
      <c r="C37">
        <v>2000</v>
      </c>
      <c r="F37">
        <f t="shared" si="4"/>
        <v>2900</v>
      </c>
      <c r="G37">
        <f t="shared" si="5"/>
        <v>3400</v>
      </c>
      <c r="H37">
        <f t="shared" si="6"/>
        <v>4000</v>
      </c>
    </row>
    <row r="38" spans="1:8" x14ac:dyDescent="0.3">
      <c r="A38">
        <v>1000</v>
      </c>
      <c r="B38">
        <v>1200</v>
      </c>
      <c r="C38">
        <v>1400</v>
      </c>
      <c r="F38">
        <f t="shared" si="4"/>
        <v>2000</v>
      </c>
      <c r="G38">
        <f t="shared" si="5"/>
        <v>2400</v>
      </c>
      <c r="H38">
        <f t="shared" si="6"/>
        <v>2800</v>
      </c>
    </row>
    <row r="39" spans="1:8" x14ac:dyDescent="0.3">
      <c r="A39">
        <v>1500</v>
      </c>
      <c r="B39">
        <v>1800</v>
      </c>
      <c r="C39">
        <v>2000</v>
      </c>
      <c r="F39">
        <f t="shared" si="4"/>
        <v>3000</v>
      </c>
      <c r="G39">
        <f t="shared" si="5"/>
        <v>3600</v>
      </c>
      <c r="H39">
        <f t="shared" si="6"/>
        <v>4000</v>
      </c>
    </row>
    <row r="40" spans="1:8" x14ac:dyDescent="0.3">
      <c r="A40">
        <v>1800</v>
      </c>
      <c r="B40">
        <v>2300</v>
      </c>
      <c r="C40">
        <v>2500</v>
      </c>
      <c r="F40">
        <f t="shared" si="4"/>
        <v>3600</v>
      </c>
      <c r="G40">
        <f t="shared" si="5"/>
        <v>4600</v>
      </c>
      <c r="H40">
        <f t="shared" si="6"/>
        <v>5000</v>
      </c>
    </row>
    <row r="41" spans="1:8" x14ac:dyDescent="0.3">
      <c r="A41">
        <v>1250</v>
      </c>
      <c r="B41">
        <v>1500</v>
      </c>
      <c r="C41">
        <v>1700</v>
      </c>
      <c r="F41">
        <f t="shared" si="4"/>
        <v>2500</v>
      </c>
      <c r="G41">
        <f t="shared" si="5"/>
        <v>3000</v>
      </c>
      <c r="H41">
        <f t="shared" si="6"/>
        <v>3400</v>
      </c>
    </row>
    <row r="42" spans="1:8" x14ac:dyDescent="0.3">
      <c r="A42">
        <v>1250</v>
      </c>
      <c r="B42">
        <v>1500</v>
      </c>
      <c r="C42">
        <v>1700</v>
      </c>
      <c r="F42">
        <f t="shared" si="4"/>
        <v>2500</v>
      </c>
      <c r="G42">
        <f t="shared" si="5"/>
        <v>3000</v>
      </c>
      <c r="H42">
        <f t="shared" si="6"/>
        <v>3400</v>
      </c>
    </row>
    <row r="43" spans="1:8" x14ac:dyDescent="0.3">
      <c r="A43">
        <v>1800</v>
      </c>
      <c r="B43">
        <v>2000</v>
      </c>
      <c r="C43">
        <v>2150</v>
      </c>
      <c r="F43">
        <f t="shared" si="4"/>
        <v>3600</v>
      </c>
      <c r="G43">
        <f t="shared" si="5"/>
        <v>4000</v>
      </c>
      <c r="H43">
        <f t="shared" si="6"/>
        <v>4300</v>
      </c>
    </row>
    <row r="44" spans="1:8" x14ac:dyDescent="0.3">
      <c r="A44">
        <v>1950</v>
      </c>
      <c r="B44">
        <v>2200</v>
      </c>
      <c r="C44">
        <v>2400</v>
      </c>
      <c r="F44">
        <f t="shared" si="4"/>
        <v>3900</v>
      </c>
      <c r="G44">
        <f t="shared" si="5"/>
        <v>4400</v>
      </c>
      <c r="H44">
        <f t="shared" si="6"/>
        <v>4800</v>
      </c>
    </row>
    <row r="45" spans="1:8" x14ac:dyDescent="0.3">
      <c r="A45">
        <v>1350</v>
      </c>
      <c r="B45">
        <v>1400</v>
      </c>
      <c r="C45">
        <v>1500</v>
      </c>
      <c r="F45">
        <f t="shared" si="4"/>
        <v>2700</v>
      </c>
      <c r="G45">
        <f t="shared" si="5"/>
        <v>2800</v>
      </c>
      <c r="H45">
        <f t="shared" si="6"/>
        <v>3000</v>
      </c>
    </row>
    <row r="46" spans="1:8" x14ac:dyDescent="0.3">
      <c r="A46">
        <v>400</v>
      </c>
      <c r="B46">
        <v>550</v>
      </c>
      <c r="C46">
        <v>650</v>
      </c>
      <c r="F46">
        <f t="shared" si="4"/>
        <v>800</v>
      </c>
      <c r="G46">
        <f t="shared" si="5"/>
        <v>1100</v>
      </c>
      <c r="H46">
        <f t="shared" si="6"/>
        <v>1300</v>
      </c>
    </row>
    <row r="47" spans="1:8" x14ac:dyDescent="0.3">
      <c r="A47">
        <v>800</v>
      </c>
      <c r="B47">
        <v>900</v>
      </c>
      <c r="C47">
        <v>950</v>
      </c>
      <c r="F47">
        <f t="shared" si="4"/>
        <v>1600</v>
      </c>
      <c r="G47">
        <f t="shared" si="5"/>
        <v>1800</v>
      </c>
      <c r="H47">
        <f t="shared" si="6"/>
        <v>1900</v>
      </c>
    </row>
    <row r="48" spans="1:8" x14ac:dyDescent="0.3">
      <c r="A48">
        <v>1500</v>
      </c>
      <c r="B48">
        <v>1800</v>
      </c>
      <c r="C48">
        <v>2000</v>
      </c>
      <c r="F48">
        <f t="shared" si="4"/>
        <v>3000</v>
      </c>
      <c r="G48">
        <f t="shared" si="5"/>
        <v>3600</v>
      </c>
      <c r="H48">
        <f t="shared" si="6"/>
        <v>4000</v>
      </c>
    </row>
    <row r="49" spans="1:8" x14ac:dyDescent="0.3">
      <c r="A49">
        <v>2200</v>
      </c>
      <c r="B49">
        <v>2400</v>
      </c>
      <c r="C49">
        <v>2600</v>
      </c>
      <c r="F49">
        <f t="shared" si="4"/>
        <v>4400</v>
      </c>
      <c r="G49">
        <f t="shared" si="5"/>
        <v>4800</v>
      </c>
      <c r="H49">
        <f t="shared" si="6"/>
        <v>5200</v>
      </c>
    </row>
    <row r="50" spans="1:8" x14ac:dyDescent="0.3">
      <c r="A50">
        <v>1250</v>
      </c>
      <c r="B50">
        <v>1500</v>
      </c>
      <c r="C50">
        <v>1700</v>
      </c>
      <c r="F50">
        <f t="shared" si="4"/>
        <v>2500</v>
      </c>
      <c r="G50">
        <f t="shared" si="5"/>
        <v>3000</v>
      </c>
      <c r="H50">
        <f t="shared" si="6"/>
        <v>3400</v>
      </c>
    </row>
    <row r="51" spans="1:8" x14ac:dyDescent="0.3">
      <c r="A51">
        <v>1500</v>
      </c>
      <c r="B51">
        <v>1700</v>
      </c>
      <c r="C51">
        <v>1900</v>
      </c>
      <c r="F51">
        <f t="shared" si="4"/>
        <v>3000</v>
      </c>
      <c r="G51">
        <f t="shared" si="5"/>
        <v>3400</v>
      </c>
      <c r="H51">
        <f t="shared" si="6"/>
        <v>3800</v>
      </c>
    </row>
    <row r="52" spans="1:8" x14ac:dyDescent="0.3">
      <c r="A52">
        <v>800</v>
      </c>
      <c r="B52">
        <v>900</v>
      </c>
      <c r="C52">
        <v>950</v>
      </c>
      <c r="F52">
        <f t="shared" si="4"/>
        <v>1600</v>
      </c>
      <c r="G52">
        <f t="shared" si="5"/>
        <v>1800</v>
      </c>
      <c r="H52">
        <f t="shared" si="6"/>
        <v>1900</v>
      </c>
    </row>
    <row r="53" spans="1:8" x14ac:dyDescent="0.3">
      <c r="A53">
        <v>800</v>
      </c>
      <c r="B53">
        <v>900</v>
      </c>
      <c r="C53">
        <v>950</v>
      </c>
      <c r="F53">
        <f t="shared" si="4"/>
        <v>1600</v>
      </c>
      <c r="G53">
        <f t="shared" si="5"/>
        <v>1800</v>
      </c>
      <c r="H53">
        <f t="shared" si="6"/>
        <v>1900</v>
      </c>
    </row>
    <row r="54" spans="1:8" x14ac:dyDescent="0.3">
      <c r="A54">
        <v>900</v>
      </c>
      <c r="B54">
        <v>1050</v>
      </c>
      <c r="C54">
        <v>1200</v>
      </c>
      <c r="F54">
        <f t="shared" si="4"/>
        <v>1800</v>
      </c>
      <c r="G54">
        <f t="shared" si="5"/>
        <v>2100</v>
      </c>
      <c r="H54">
        <f t="shared" si="6"/>
        <v>2400</v>
      </c>
    </row>
    <row r="55" spans="1:8" x14ac:dyDescent="0.3">
      <c r="A55">
        <v>2000</v>
      </c>
      <c r="B55">
        <v>2000</v>
      </c>
      <c r="C55">
        <v>2000</v>
      </c>
      <c r="F55">
        <f t="shared" si="4"/>
        <v>4000</v>
      </c>
      <c r="G55">
        <f t="shared" si="5"/>
        <v>4000</v>
      </c>
      <c r="H55">
        <f t="shared" si="6"/>
        <v>4000</v>
      </c>
    </row>
    <row r="56" spans="1:8" x14ac:dyDescent="0.3">
      <c r="A56">
        <v>1350</v>
      </c>
      <c r="B56">
        <v>1500</v>
      </c>
      <c r="C56">
        <v>1650</v>
      </c>
      <c r="F56">
        <f t="shared" si="4"/>
        <v>2700</v>
      </c>
      <c r="G56">
        <f t="shared" si="5"/>
        <v>3000</v>
      </c>
      <c r="H56">
        <f t="shared" si="6"/>
        <v>3300</v>
      </c>
    </row>
    <row r="57" spans="1:8" x14ac:dyDescent="0.3">
      <c r="A57">
        <v>20000</v>
      </c>
      <c r="B57">
        <v>2000</v>
      </c>
      <c r="C57">
        <v>2000</v>
      </c>
      <c r="F57">
        <f t="shared" si="4"/>
        <v>40000</v>
      </c>
      <c r="G57">
        <f t="shared" si="5"/>
        <v>4000</v>
      </c>
      <c r="H57">
        <f t="shared" si="6"/>
        <v>4000</v>
      </c>
    </row>
    <row r="58" spans="1:8" x14ac:dyDescent="0.3">
      <c r="A58">
        <v>1800</v>
      </c>
      <c r="B58">
        <v>2300</v>
      </c>
      <c r="C58">
        <v>2500</v>
      </c>
      <c r="F58">
        <f t="shared" si="4"/>
        <v>3600</v>
      </c>
      <c r="G58">
        <f t="shared" si="5"/>
        <v>4600</v>
      </c>
      <c r="H58">
        <f t="shared" si="6"/>
        <v>5000</v>
      </c>
    </row>
    <row r="59" spans="1:8" x14ac:dyDescent="0.3">
      <c r="A59">
        <v>800</v>
      </c>
      <c r="B59">
        <v>900</v>
      </c>
      <c r="C59">
        <v>950</v>
      </c>
      <c r="F59">
        <f t="shared" si="4"/>
        <v>1600</v>
      </c>
      <c r="G59">
        <f t="shared" si="5"/>
        <v>1800</v>
      </c>
      <c r="H59">
        <f t="shared" si="6"/>
        <v>1900</v>
      </c>
    </row>
    <row r="60" spans="1:8" x14ac:dyDescent="0.3">
      <c r="A60">
        <v>1000</v>
      </c>
      <c r="B60">
        <v>1200</v>
      </c>
      <c r="C60">
        <v>1300</v>
      </c>
      <c r="F60">
        <f t="shared" si="4"/>
        <v>2000</v>
      </c>
      <c r="G60">
        <f t="shared" si="5"/>
        <v>2400</v>
      </c>
      <c r="H60">
        <f t="shared" si="6"/>
        <v>2600</v>
      </c>
    </row>
    <row r="61" spans="1:8" x14ac:dyDescent="0.3">
      <c r="A61">
        <v>2000</v>
      </c>
      <c r="B61">
        <v>2000</v>
      </c>
      <c r="C61">
        <v>2000</v>
      </c>
      <c r="F61">
        <f t="shared" si="4"/>
        <v>4000</v>
      </c>
      <c r="G61">
        <f t="shared" si="5"/>
        <v>4000</v>
      </c>
      <c r="H61">
        <f t="shared" si="6"/>
        <v>4000</v>
      </c>
    </row>
    <row r="62" spans="1:8" x14ac:dyDescent="0.3">
      <c r="A62">
        <v>2000</v>
      </c>
      <c r="B62">
        <v>2000</v>
      </c>
      <c r="C62">
        <v>2000</v>
      </c>
      <c r="F62">
        <f t="shared" si="4"/>
        <v>4000</v>
      </c>
      <c r="G62">
        <f t="shared" si="5"/>
        <v>4000</v>
      </c>
      <c r="H62">
        <f t="shared" si="6"/>
        <v>4000</v>
      </c>
    </row>
    <row r="63" spans="1:8" x14ac:dyDescent="0.3">
      <c r="A63">
        <v>1040</v>
      </c>
      <c r="B63">
        <v>1200</v>
      </c>
      <c r="C63">
        <v>1500</v>
      </c>
      <c r="F63">
        <f t="shared" si="4"/>
        <v>2080</v>
      </c>
      <c r="G63">
        <f t="shared" si="5"/>
        <v>2400</v>
      </c>
      <c r="H63">
        <f t="shared" si="6"/>
        <v>3000</v>
      </c>
    </row>
    <row r="64" spans="1:8" x14ac:dyDescent="0.3">
      <c r="A64">
        <v>1040</v>
      </c>
      <c r="B64">
        <v>1200</v>
      </c>
      <c r="C64">
        <v>1500</v>
      </c>
      <c r="F64">
        <f t="shared" si="4"/>
        <v>2080</v>
      </c>
      <c r="G64">
        <f t="shared" si="5"/>
        <v>2400</v>
      </c>
      <c r="H64">
        <f t="shared" si="6"/>
        <v>3000</v>
      </c>
    </row>
    <row r="65" spans="1:8" x14ac:dyDescent="0.3">
      <c r="A65">
        <v>1200</v>
      </c>
      <c r="B65">
        <v>1500</v>
      </c>
      <c r="C65">
        <v>1700</v>
      </c>
      <c r="F65">
        <f t="shared" si="4"/>
        <v>2400</v>
      </c>
      <c r="G65">
        <f t="shared" si="5"/>
        <v>3000</v>
      </c>
      <c r="H65">
        <f t="shared" si="6"/>
        <v>3400</v>
      </c>
    </row>
    <row r="66" spans="1:8" x14ac:dyDescent="0.3">
      <c r="A66">
        <v>2000</v>
      </c>
      <c r="B66">
        <v>2000</v>
      </c>
      <c r="C66">
        <v>2000</v>
      </c>
      <c r="F66">
        <f t="shared" si="4"/>
        <v>4000</v>
      </c>
      <c r="G66">
        <f t="shared" si="5"/>
        <v>4000</v>
      </c>
      <c r="H66">
        <f t="shared" si="6"/>
        <v>4000</v>
      </c>
    </row>
    <row r="67" spans="1:8" x14ac:dyDescent="0.3">
      <c r="A67">
        <v>2000</v>
      </c>
      <c r="B67">
        <v>2000</v>
      </c>
      <c r="C67">
        <v>2000</v>
      </c>
      <c r="F67">
        <f t="shared" si="4"/>
        <v>4000</v>
      </c>
      <c r="G67">
        <f t="shared" si="5"/>
        <v>4000</v>
      </c>
      <c r="H67">
        <f t="shared" si="6"/>
        <v>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Kungliga Tekniska Högskolan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Bidadfar</dc:creator>
  <cp:lastModifiedBy>Ali Bidadfar</cp:lastModifiedBy>
  <dcterms:created xsi:type="dcterms:W3CDTF">2015-10-15T13:18:09Z</dcterms:created>
  <dcterms:modified xsi:type="dcterms:W3CDTF">2015-10-23T16:49:12Z</dcterms:modified>
</cp:coreProperties>
</file>