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uan\OneDrive\Documents\Work\Uni\Year 3\Dissertation\"/>
    </mc:Choice>
  </mc:AlternateContent>
  <bookViews>
    <workbookView xWindow="0" yWindow="0" windowWidth="15345" windowHeight="44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13" i="1"/>
  <c r="I19" i="1"/>
  <c r="E19" i="1"/>
  <c r="E13" i="1"/>
  <c r="E7" i="1"/>
</calcChain>
</file>

<file path=xl/sharedStrings.xml><?xml version="1.0" encoding="utf-8"?>
<sst xmlns="http://schemas.openxmlformats.org/spreadsheetml/2006/main" count="60" uniqueCount="11">
  <si>
    <t>Search String</t>
  </si>
  <si>
    <t>Update status</t>
  </si>
  <si>
    <t>Time</t>
  </si>
  <si>
    <t>10 soundtrack films from 2001</t>
  </si>
  <si>
    <t>Need updating</t>
  </si>
  <si>
    <t>Avarage</t>
  </si>
  <si>
    <t>World music films</t>
  </si>
  <si>
    <t>Films from 2010</t>
  </si>
  <si>
    <t>Films from 2011</t>
  </si>
  <si>
    <t>Films from 2012</t>
  </si>
  <si>
    <t>Already updated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</si>
</sst>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Need Updating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Sheet1!$C$4:$D$19</c15:sqref>
                  </c15:fullRef>
                  <c15:levelRef>
                    <c15:sqref>Sheet1!$C$4:$C$19</c15:sqref>
                  </c15:levelRef>
                </c:ext>
              </c:extLst>
              <c:f>(Sheet1!$C$4:$C$6,Sheet1!$C$10:$C$12,Sheet1!$C$16:$C$18)</c:f>
              <c:strCache>
                <c:ptCount val="9"/>
                <c:pt idx="0">
                  <c:v>10 soundtrack films from 2001</c:v>
                </c:pt>
                <c:pt idx="1">
                  <c:v>10 soundtrack films from 2001</c:v>
                </c:pt>
                <c:pt idx="2">
                  <c:v>10 soundtrack films from 2001</c:v>
                </c:pt>
                <c:pt idx="3">
                  <c:v>World music films</c:v>
                </c:pt>
                <c:pt idx="4">
                  <c:v>World music films</c:v>
                </c:pt>
                <c:pt idx="5">
                  <c:v>World music films</c:v>
                </c:pt>
                <c:pt idx="6">
                  <c:v>Films from 2010</c:v>
                </c:pt>
                <c:pt idx="7">
                  <c:v>Films from 2011</c:v>
                </c:pt>
                <c:pt idx="8">
                  <c:v>Films from 2012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Sheet1!$E$4:$E$19</c15:sqref>
                  </c15:fullRef>
                </c:ext>
              </c:extLst>
              <c:f>(Sheet1!$E$4:$E$6,Sheet1!$E$10:$E$12,Sheet1!$E$16:$E$18)</c:f>
              <c:numCache>
                <c:formatCode>General</c:formatCode>
                <c:ptCount val="9"/>
                <c:pt idx="0">
                  <c:v>1377</c:v>
                </c:pt>
                <c:pt idx="1">
                  <c:v>2964</c:v>
                </c:pt>
                <c:pt idx="2">
                  <c:v>1339</c:v>
                </c:pt>
                <c:pt idx="3">
                  <c:v>3299</c:v>
                </c:pt>
                <c:pt idx="4">
                  <c:v>1719</c:v>
                </c:pt>
                <c:pt idx="5">
                  <c:v>3654</c:v>
                </c:pt>
                <c:pt idx="6">
                  <c:v>7576</c:v>
                </c:pt>
                <c:pt idx="7">
                  <c:v>7732</c:v>
                </c:pt>
                <c:pt idx="8">
                  <c:v>8124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FA-4190-B8F8-2667E86DD35D}"/>
            </c:ext>
          </c:extLst>
        </c:ser>
        <c:ser>
          <c:idx val="4"/>
          <c:order val="4"/>
          <c:tx>
            <c:v>Already Updated</c:v>
          </c:tx>
          <c:spPr>
            <a:ln w="22225" cap="rnd">
              <a:solidFill>
                <a:schemeClr val="accent5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Sheet1!$C$4:$D$19</c15:sqref>
                  </c15:fullRef>
                  <c15:levelRef>
                    <c15:sqref>Sheet1!$C$4:$C$19</c15:sqref>
                  </c15:levelRef>
                </c:ext>
              </c:extLst>
              <c:f>(Sheet1!$C$4:$C$6,Sheet1!$C$10:$C$12,Sheet1!$C$16:$C$18)</c:f>
              <c:strCache>
                <c:ptCount val="9"/>
                <c:pt idx="0">
                  <c:v>10 soundtrack films from 2001</c:v>
                </c:pt>
                <c:pt idx="1">
                  <c:v>10 soundtrack films from 2001</c:v>
                </c:pt>
                <c:pt idx="2">
                  <c:v>10 soundtrack films from 2001</c:v>
                </c:pt>
                <c:pt idx="3">
                  <c:v>World music films</c:v>
                </c:pt>
                <c:pt idx="4">
                  <c:v>World music films</c:v>
                </c:pt>
                <c:pt idx="5">
                  <c:v>World music films</c:v>
                </c:pt>
                <c:pt idx="6">
                  <c:v>Films from 2010</c:v>
                </c:pt>
                <c:pt idx="7">
                  <c:v>Films from 2011</c:v>
                </c:pt>
                <c:pt idx="8">
                  <c:v>Films from 2012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Sheet1!$I$4:$I$19</c15:sqref>
                  </c15:fullRef>
                </c:ext>
              </c:extLst>
              <c:f>(Sheet1!$I$4:$I$6,Sheet1!$I$10:$I$12,Sheet1!$I$16:$I$18)</c:f>
              <c:numCache>
                <c:formatCode>General</c:formatCode>
                <c:ptCount val="9"/>
                <c:pt idx="0">
                  <c:v>57</c:v>
                </c:pt>
                <c:pt idx="1">
                  <c:v>61</c:v>
                </c:pt>
                <c:pt idx="2">
                  <c:v>65</c:v>
                </c:pt>
                <c:pt idx="3">
                  <c:v>86</c:v>
                </c:pt>
                <c:pt idx="4">
                  <c:v>126</c:v>
                </c:pt>
                <c:pt idx="5">
                  <c:v>70</c:v>
                </c:pt>
                <c:pt idx="6">
                  <c:v>87</c:v>
                </c:pt>
                <c:pt idx="7">
                  <c:v>104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FA-4190-B8F8-2667E86DD35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62775904"/>
        <c:axId val="464279696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Sheet1!$F$3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</a:ln>
                  <a:effectLst>
                    <a:glow rad="139700">
                      <a:schemeClr val="accent2">
                        <a:satMod val="175000"/>
                        <a:alpha val="14000"/>
                      </a:schemeClr>
                    </a:glo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50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Sheet1!$C$4:$D$19</c15:sqref>
                        </c15:fullRef>
                        <c15:levelRef>
                          <c15:sqref>Sheet1!$C$4:$C$19</c15:sqref>
                        </c15:levelRef>
                        <c15:formulaRef>
                          <c15:sqref>(Sheet1!$C$4:$C$6,Sheet1!$C$10:$C$12,Sheet1!$C$16:$C$18)</c15:sqref>
                        </c15:formulaRef>
                      </c:ext>
                    </c:extLst>
                    <c:strCache>
                      <c:ptCount val="9"/>
                      <c:pt idx="0">
                        <c:v>10 soundtrack films from 2001</c:v>
                      </c:pt>
                      <c:pt idx="1">
                        <c:v>10 soundtrack films from 2001</c:v>
                      </c:pt>
                      <c:pt idx="2">
                        <c:v>10 soundtrack films from 2001</c:v>
                      </c:pt>
                      <c:pt idx="3">
                        <c:v>World music films</c:v>
                      </c:pt>
                      <c:pt idx="4">
                        <c:v>World music films</c:v>
                      </c:pt>
                      <c:pt idx="5">
                        <c:v>World music films</c:v>
                      </c:pt>
                      <c:pt idx="6">
                        <c:v>Films from 2010</c:v>
                      </c:pt>
                      <c:pt idx="7">
                        <c:v>Films from 2011</c:v>
                      </c:pt>
                      <c:pt idx="8">
                        <c:v>Films from 2012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Sheet1!$F$4:$F$19</c15:sqref>
                        </c15:fullRef>
                        <c15:formulaRef>
                          <c15:sqref>(Sheet1!$F$4:$F$6,Sheet1!$F$10:$F$12,Sheet1!$F$16:$F$18)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AFFA-4190-B8F8-2667E86DD35D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Sheet1!$G$3</c15:sqref>
                        </c15:formulaRef>
                      </c:ext>
                    </c:extLst>
                    <c:strCache>
                      <c:ptCount val="1"/>
                      <c:pt idx="0">
                        <c:v>Search String</c:v>
                      </c:pt>
                    </c:strCache>
                  </c:strRef>
                </c:tx>
                <c:spPr>
                  <a:ln w="22225" cap="rnd">
                    <a:solidFill>
                      <a:schemeClr val="accent3"/>
                    </a:solidFill>
                  </a:ln>
                  <a:effectLst>
                    <a:glow rad="139700">
                      <a:schemeClr val="accent3">
                        <a:satMod val="175000"/>
                        <a:alpha val="14000"/>
                      </a:schemeClr>
                    </a:glo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50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Sheet1!$C$4:$D$19</c15:sqref>
                        </c15:fullRef>
                        <c15:levelRef>
                          <c15:sqref>Sheet1!$C$4:$C$19</c15:sqref>
                        </c15:levelRef>
                        <c15:formulaRef>
                          <c15:sqref>(Sheet1!$C$4:$C$6,Sheet1!$C$10:$C$12,Sheet1!$C$16:$C$18)</c15:sqref>
                        </c15:formulaRef>
                      </c:ext>
                    </c:extLst>
                    <c:strCache>
                      <c:ptCount val="9"/>
                      <c:pt idx="0">
                        <c:v>10 soundtrack films from 2001</c:v>
                      </c:pt>
                      <c:pt idx="1">
                        <c:v>10 soundtrack films from 2001</c:v>
                      </c:pt>
                      <c:pt idx="2">
                        <c:v>10 soundtrack films from 2001</c:v>
                      </c:pt>
                      <c:pt idx="3">
                        <c:v>World music films</c:v>
                      </c:pt>
                      <c:pt idx="4">
                        <c:v>World music films</c:v>
                      </c:pt>
                      <c:pt idx="5">
                        <c:v>World music films</c:v>
                      </c:pt>
                      <c:pt idx="6">
                        <c:v>Films from 2010</c:v>
                      </c:pt>
                      <c:pt idx="7">
                        <c:v>Films from 2011</c:v>
                      </c:pt>
                      <c:pt idx="8">
                        <c:v>Films from 2012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Sheet1!$G$4:$G$19</c15:sqref>
                        </c15:fullRef>
                        <c15:formulaRef>
                          <c15:sqref>(Sheet1!$G$4:$G$6,Sheet1!$G$10:$G$12,Sheet1!$G$16:$G$18)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FFA-4190-B8F8-2667E86DD35D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Sheet1!$H$3</c15:sqref>
                        </c15:formulaRef>
                      </c:ext>
                    </c:extLst>
                    <c:strCache>
                      <c:ptCount val="1"/>
                      <c:pt idx="0">
                        <c:v>Update status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</a:ln>
                  <a:effectLst>
                    <a:glow rad="139700">
                      <a:schemeClr val="accent4">
                        <a:satMod val="175000"/>
                        <a:alpha val="14000"/>
                      </a:schemeClr>
                    </a:glo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7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50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Sheet1!$C$4:$D$19</c15:sqref>
                        </c15:fullRef>
                        <c15:levelRef>
                          <c15:sqref>Sheet1!$C$4:$C$19</c15:sqref>
                        </c15:levelRef>
                        <c15:formulaRef>
                          <c15:sqref>(Sheet1!$C$4:$C$6,Sheet1!$C$10:$C$12,Sheet1!$C$16:$C$18)</c15:sqref>
                        </c15:formulaRef>
                      </c:ext>
                    </c:extLst>
                    <c:strCache>
                      <c:ptCount val="9"/>
                      <c:pt idx="0">
                        <c:v>10 soundtrack films from 2001</c:v>
                      </c:pt>
                      <c:pt idx="1">
                        <c:v>10 soundtrack films from 2001</c:v>
                      </c:pt>
                      <c:pt idx="2">
                        <c:v>10 soundtrack films from 2001</c:v>
                      </c:pt>
                      <c:pt idx="3">
                        <c:v>World music films</c:v>
                      </c:pt>
                      <c:pt idx="4">
                        <c:v>World music films</c:v>
                      </c:pt>
                      <c:pt idx="5">
                        <c:v>World music films</c:v>
                      </c:pt>
                      <c:pt idx="6">
                        <c:v>Films from 2010</c:v>
                      </c:pt>
                      <c:pt idx="7">
                        <c:v>Films from 2011</c:v>
                      </c:pt>
                      <c:pt idx="8">
                        <c:v>Films from 2012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Sheet1!$H$4:$H$19</c15:sqref>
                        </c15:fullRef>
                        <c15:formulaRef>
                          <c15:sqref>(Sheet1!$H$4:$H$6,Sheet1!$H$10:$H$12,Sheet1!$H$16:$H$18)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AFFA-4190-B8F8-2667E86DD35D}"/>
                  </c:ext>
                </c:extLst>
              </c15:ser>
            </c15:filteredLineSeries>
          </c:ext>
        </c:extLst>
      </c:lineChart>
      <c:catAx>
        <c:axId val="46277590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Searches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279696"/>
        <c:crosses val="autoZero"/>
        <c:auto val="1"/>
        <c:lblAlgn val="ctr"/>
        <c:lblOffset val="100"/>
        <c:noMultiLvlLbl val="0"/>
      </c:catAx>
      <c:valAx>
        <c:axId val="464279696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77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180976</xdr:rowOff>
    </xdr:from>
    <xdr:to>
      <xdr:col>23</xdr:col>
      <xdr:colOff>476250</xdr:colOff>
      <xdr:row>29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27E8F1-E487-4B64-A080-F5BBE8E139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C3:E7" totalsRowCount="1">
  <autoFilter ref="C3:E6">
    <filterColumn colId="0" hiddenButton="1"/>
    <filterColumn colId="1" hiddenButton="1"/>
    <filterColumn colId="2" hiddenButton="1"/>
  </autoFilter>
  <tableColumns count="3">
    <tableColumn id="1" name="Search String" totalsRowLabel="Avarage"/>
    <tableColumn id="2" name="Update status"/>
    <tableColumn id="3" name="Time" totalsRowFunction="average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id="1" name="Table22" displayName="Table22" ref="C9:E13" totalsRowCount="1">
  <autoFilter ref="C9:E12">
    <filterColumn colId="0" hiddenButton="1"/>
    <filterColumn colId="1" hiddenButton="1"/>
    <filterColumn colId="2" hiddenButton="1"/>
  </autoFilter>
  <tableColumns count="3">
    <tableColumn id="1" name="Search String" totalsRowLabel="Avarage"/>
    <tableColumn id="2" name="Update status"/>
    <tableColumn id="3" name="Time" totalsRowFunction="average"/>
  </tableColumns>
  <tableStyleInfo name="TableStyleLight9" showFirstColumn="0" showLastColumn="0" showRowStripes="1" showColumnStripes="1"/>
</table>
</file>

<file path=xl/tables/table3.xml><?xml version="1.0" encoding="utf-8"?>
<table xmlns="http://schemas.openxmlformats.org/spreadsheetml/2006/main" id="3" name="Table24" displayName="Table24" ref="C15:E19" totalsRowCount="1">
  <autoFilter ref="C15:E18">
    <filterColumn colId="0" hiddenButton="1"/>
    <filterColumn colId="1" hiddenButton="1"/>
    <filterColumn colId="2" hiddenButton="1"/>
  </autoFilter>
  <tableColumns count="3">
    <tableColumn id="1" name="Search String" totalsRowLabel="Avarage"/>
    <tableColumn id="2" name="Update status"/>
    <tableColumn id="3" name="Time" totalsRowFunction="average"/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4" name="Table25" displayName="Table25" ref="G3:I7" totalsRowCount="1">
  <autoFilter ref="G3:I6">
    <filterColumn colId="0" hiddenButton="1"/>
    <filterColumn colId="1" hiddenButton="1"/>
    <filterColumn colId="2" hiddenButton="1"/>
  </autoFilter>
  <tableColumns count="3">
    <tableColumn id="1" name="Search String" totalsRowLabel="Avarage"/>
    <tableColumn id="2" name="Update status"/>
    <tableColumn id="3" name="Time" totalsRowFunction="average"/>
  </tableColumns>
  <tableStyleInfo name="TableStyleLight9" showFirstColumn="0" showLastColumn="0" showRowStripes="1" showColumnStripes="1"/>
</table>
</file>

<file path=xl/tables/table5.xml><?xml version="1.0" encoding="utf-8"?>
<table xmlns="http://schemas.openxmlformats.org/spreadsheetml/2006/main" id="5" name="Table226" displayName="Table226" ref="G9:I13" totalsRowCount="1">
  <autoFilter ref="G9:I12">
    <filterColumn colId="0" hiddenButton="1"/>
    <filterColumn colId="1" hiddenButton="1"/>
    <filterColumn colId="2" hiddenButton="1"/>
  </autoFilter>
  <tableColumns count="3">
    <tableColumn id="1" name="Search String" totalsRowLabel="Avarage"/>
    <tableColumn id="2" name="Update status"/>
    <tableColumn id="3" name="Time" totalsRowFunction="average"/>
  </tableColumns>
  <tableStyleInfo name="TableStyleLight9" showFirstColumn="0" showLastColumn="0" showRowStripes="1" showColumnStripes="1"/>
</table>
</file>

<file path=xl/tables/table6.xml><?xml version="1.0" encoding="utf-8"?>
<table xmlns="http://schemas.openxmlformats.org/spreadsheetml/2006/main" id="6" name="Table247" displayName="Table247" ref="G15:I19" totalsRowCount="1">
  <autoFilter ref="G15:I18">
    <filterColumn colId="0" hiddenButton="1"/>
    <filterColumn colId="1" hiddenButton="1"/>
    <filterColumn colId="2" hiddenButton="1"/>
  </autoFilter>
  <tableColumns count="3">
    <tableColumn id="1" name="Search String" totalsRowLabel="Avarage"/>
    <tableColumn id="2" name="Update status"/>
    <tableColumn id="3" name="Time" totalsRowFunction="average"/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9"/>
  <sheetViews>
    <sheetView tabSelected="1" workbookViewId="0">
      <selection activeCell="M34" sqref="M34"/>
    </sheetView>
  </sheetViews>
  <sheetFormatPr defaultRowHeight="15" x14ac:dyDescent="0.25"/>
  <cols>
    <col min="3" max="3" width="27.7109375" bestFit="1" customWidth="1"/>
    <col min="4" max="4" width="15.28515625" customWidth="1"/>
    <col min="5" max="5" width="7.5703125" customWidth="1"/>
    <col min="7" max="7" width="27.7109375" bestFit="1" customWidth="1"/>
    <col min="8" max="8" width="15.7109375" bestFit="1" customWidth="1"/>
    <col min="9" max="9" width="12" bestFit="1" customWidth="1"/>
  </cols>
  <sheetData>
    <row r="3" spans="3:9" x14ac:dyDescent="0.25">
      <c r="C3" t="s">
        <v>0</v>
      </c>
      <c r="D3" t="s">
        <v>1</v>
      </c>
      <c r="E3" t="s">
        <v>2</v>
      </c>
      <c r="G3" t="s">
        <v>0</v>
      </c>
      <c r="H3" t="s">
        <v>1</v>
      </c>
      <c r="I3" t="s">
        <v>2</v>
      </c>
    </row>
    <row r="4" spans="3:9" x14ac:dyDescent="0.25">
      <c r="C4" t="s">
        <v>3</v>
      </c>
      <c r="D4" t="s">
        <v>4</v>
      </c>
      <c r="E4" s="1">
        <v>1377</v>
      </c>
      <c r="G4" t="s">
        <v>3</v>
      </c>
      <c r="H4" s="1" t="s">
        <v>10</v>
      </c>
      <c r="I4" s="1">
        <v>57</v>
      </c>
    </row>
    <row r="5" spans="3:9" x14ac:dyDescent="0.25">
      <c r="C5" t="s">
        <v>3</v>
      </c>
      <c r="D5" t="s">
        <v>4</v>
      </c>
      <c r="E5" s="1">
        <v>2964</v>
      </c>
      <c r="G5" t="s">
        <v>3</v>
      </c>
      <c r="H5" s="1" t="s">
        <v>10</v>
      </c>
      <c r="I5" s="1">
        <v>61</v>
      </c>
    </row>
    <row r="6" spans="3:9" x14ac:dyDescent="0.25">
      <c r="C6" t="s">
        <v>3</v>
      </c>
      <c r="D6" t="s">
        <v>4</v>
      </c>
      <c r="E6">
        <v>1339</v>
      </c>
      <c r="G6" t="s">
        <v>3</v>
      </c>
      <c r="H6" s="1" t="s">
        <v>10</v>
      </c>
      <c r="I6">
        <v>65</v>
      </c>
    </row>
    <row r="7" spans="3:9" x14ac:dyDescent="0.25">
      <c r="C7" t="s">
        <v>5</v>
      </c>
      <c r="E7">
        <f>SUBTOTAL(101,Table2[Time])</f>
        <v>1893.3333333333333</v>
      </c>
      <c r="G7" t="s">
        <v>5</v>
      </c>
      <c r="I7">
        <f>SUBTOTAL(101,Table25[Time])</f>
        <v>61</v>
      </c>
    </row>
    <row r="9" spans="3:9" x14ac:dyDescent="0.25">
      <c r="C9" t="s">
        <v>0</v>
      </c>
      <c r="D9" t="s">
        <v>1</v>
      </c>
      <c r="E9" t="s">
        <v>2</v>
      </c>
      <c r="G9" t="s">
        <v>0</v>
      </c>
      <c r="H9" t="s">
        <v>1</v>
      </c>
      <c r="I9" t="s">
        <v>2</v>
      </c>
    </row>
    <row r="10" spans="3:9" x14ac:dyDescent="0.25">
      <c r="C10" s="1" t="s">
        <v>6</v>
      </c>
      <c r="D10" t="s">
        <v>4</v>
      </c>
      <c r="E10" s="1">
        <v>3299</v>
      </c>
      <c r="G10" s="1" t="s">
        <v>6</v>
      </c>
      <c r="H10" s="1" t="s">
        <v>10</v>
      </c>
      <c r="I10" s="1">
        <v>86</v>
      </c>
    </row>
    <row r="11" spans="3:9" x14ac:dyDescent="0.25">
      <c r="C11" s="1" t="s">
        <v>6</v>
      </c>
      <c r="D11" t="s">
        <v>4</v>
      </c>
      <c r="E11" s="1">
        <v>1719</v>
      </c>
      <c r="G11" s="1" t="s">
        <v>6</v>
      </c>
      <c r="H11" s="1" t="s">
        <v>10</v>
      </c>
      <c r="I11" s="1">
        <v>126</v>
      </c>
    </row>
    <row r="12" spans="3:9" x14ac:dyDescent="0.25">
      <c r="C12" s="1" t="s">
        <v>6</v>
      </c>
      <c r="D12" t="s">
        <v>4</v>
      </c>
      <c r="E12">
        <v>3654</v>
      </c>
      <c r="G12" s="1" t="s">
        <v>6</v>
      </c>
      <c r="H12" s="1" t="s">
        <v>10</v>
      </c>
      <c r="I12">
        <v>70</v>
      </c>
    </row>
    <row r="13" spans="3:9" x14ac:dyDescent="0.25">
      <c r="C13" t="s">
        <v>5</v>
      </c>
      <c r="E13">
        <f>SUBTOTAL(101,Table22[Time])</f>
        <v>2890.6666666666665</v>
      </c>
      <c r="G13" t="s">
        <v>5</v>
      </c>
      <c r="I13">
        <f>SUBTOTAL(101,Table226[Time])</f>
        <v>94</v>
      </c>
    </row>
    <row r="15" spans="3:9" x14ac:dyDescent="0.25">
      <c r="C15" t="s">
        <v>0</v>
      </c>
      <c r="D15" t="s">
        <v>1</v>
      </c>
      <c r="E15" t="s">
        <v>2</v>
      </c>
      <c r="G15" t="s">
        <v>0</v>
      </c>
      <c r="H15" t="s">
        <v>1</v>
      </c>
      <c r="I15" t="s">
        <v>2</v>
      </c>
    </row>
    <row r="16" spans="3:9" x14ac:dyDescent="0.25">
      <c r="C16" s="1" t="s">
        <v>7</v>
      </c>
      <c r="D16" t="s">
        <v>4</v>
      </c>
      <c r="E16" s="1">
        <v>7576</v>
      </c>
      <c r="G16" s="1" t="s">
        <v>7</v>
      </c>
      <c r="H16" s="1" t="s">
        <v>10</v>
      </c>
      <c r="I16" s="1">
        <v>87</v>
      </c>
    </row>
    <row r="17" spans="3:9" x14ac:dyDescent="0.25">
      <c r="C17" s="1" t="s">
        <v>8</v>
      </c>
      <c r="D17" t="s">
        <v>4</v>
      </c>
      <c r="E17" s="1">
        <v>7732</v>
      </c>
      <c r="G17" s="1" t="s">
        <v>8</v>
      </c>
      <c r="H17" s="1" t="s">
        <v>10</v>
      </c>
      <c r="I17" s="1">
        <v>104</v>
      </c>
    </row>
    <row r="18" spans="3:9" x14ac:dyDescent="0.25">
      <c r="C18" s="1" t="s">
        <v>9</v>
      </c>
      <c r="D18" t="s">
        <v>4</v>
      </c>
      <c r="E18" s="1">
        <v>8124</v>
      </c>
      <c r="G18" s="1" t="s">
        <v>9</v>
      </c>
      <c r="H18" s="1" t="s">
        <v>10</v>
      </c>
      <c r="I18">
        <v>100</v>
      </c>
    </row>
    <row r="19" spans="3:9" x14ac:dyDescent="0.25">
      <c r="C19" t="s">
        <v>5</v>
      </c>
      <c r="E19">
        <f>SUBTOTAL(101,Table24[Time])</f>
        <v>7810.666666666667</v>
      </c>
      <c r="G19" t="s">
        <v>5</v>
      </c>
      <c r="I19">
        <f>SUBTOTAL(101,Table247[Time])</f>
        <v>97</v>
      </c>
    </row>
  </sheetData>
  <pageMargins left="0.7" right="0.7" top="0.75" bottom="0.75" header="0.3" footer="0.3"/>
  <pageSetup paperSize="9" orientation="portrait" r:id="rId1"/>
  <drawing r:id="rId2"/>
  <tableParts count="6"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Ieuan Walker</dc:creator>
  <cp:lastModifiedBy>Ieuan Walker</cp:lastModifiedBy>
  <dcterms:created xsi:type="dcterms:W3CDTF">2017-03-28T13:40:23Z</dcterms:created>
  <dcterms:modified xsi:type="dcterms:W3CDTF">2017-04-20T14:34:27Z</dcterms:modified>
</cp:coreProperties>
</file>